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Mon Drive\EPÜ\KUTSE\KOKK\Hindamiskomisjon\Koolidele saatmiskaust\2025\Abikokk tase 3\"/>
    </mc:Choice>
  </mc:AlternateContent>
  <xr:revisionPtr revIDLastSave="0" documentId="13_ncr:1_{D48F1893-CAE2-45E0-893E-402C1452052D}" xr6:coauthVersionLast="47" xr6:coauthVersionMax="47" xr10:uidLastSave="{00000000-0000-0000-0000-000000000000}"/>
  <bookViews>
    <workbookView xWindow="-96" yWindow="0" windowWidth="11712" windowHeight="12336" firstSheet="6" activeTab="7" xr2:uid="{00000000-000D-0000-FFFF-FFFF00000000}"/>
  </bookViews>
  <sheets>
    <sheet name="Riisi- makrasalat " sheetId="10" r:id="rId1"/>
    <sheet name="Värskekapsasupp" sheetId="2" r:id="rId2"/>
    <sheet name="Minestrone" sheetId="6" r:id="rId3"/>
    <sheet name="talupojasupp" sheetId="13" r:id="rId4"/>
    <sheet name="frikadellisupp" sheetId="7" r:id="rId5"/>
    <sheet name="rosolje" sheetId="12" r:id="rId6"/>
    <sheet name="Kartuli- kanalihasalat " sheetId="5" r:id="rId7"/>
    <sheet name="peedikotletid " sheetId="14" r:id="rId8"/>
    <sheet name="pannkoogid köögivilja-juustutäi" sheetId="11" r:id="rId9"/>
    <sheet name="Mulgipuder" sheetId="9" r:id="rId10"/>
    <sheet name="kartulikotletid" sheetId="8" r:id="rId11"/>
    <sheet name="Tatraroog 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3" roundtripDataChecksum="66UQo+hkjsYH42xU0uGgc9sjqc6OdAI715esRK/vH6s="/>
    </ext>
  </extLst>
</workbook>
</file>

<file path=xl/calcChain.xml><?xml version="1.0" encoding="utf-8"?>
<calcChain xmlns="http://schemas.openxmlformats.org/spreadsheetml/2006/main">
  <c r="F25" i="14" l="1"/>
  <c r="H24" i="14"/>
  <c r="D24" i="14"/>
  <c r="G24" i="14" s="1"/>
  <c r="H23" i="14"/>
  <c r="D23" i="14"/>
  <c r="G23" i="14" s="1"/>
  <c r="H22" i="14"/>
  <c r="D22" i="14"/>
  <c r="G22" i="14" s="1"/>
  <c r="H21" i="14"/>
  <c r="D21" i="14"/>
  <c r="G21" i="14" s="1"/>
  <c r="H20" i="14"/>
  <c r="G20" i="14"/>
  <c r="D20" i="14"/>
  <c r="H19" i="14"/>
  <c r="G19" i="14"/>
  <c r="D19" i="14"/>
  <c r="H18" i="14"/>
  <c r="G18" i="14"/>
  <c r="D18" i="14"/>
  <c r="H17" i="14"/>
  <c r="G17" i="14"/>
  <c r="D17" i="14"/>
  <c r="H16" i="14"/>
  <c r="G16" i="14"/>
  <c r="D16" i="14"/>
  <c r="D15" i="14"/>
  <c r="H14" i="14"/>
  <c r="G14" i="14"/>
  <c r="D14" i="14"/>
  <c r="H13" i="14"/>
  <c r="G13" i="14"/>
  <c r="D13" i="14"/>
  <c r="H12" i="14"/>
  <c r="G12" i="14"/>
  <c r="D12" i="14"/>
  <c r="H11" i="14"/>
  <c r="G11" i="14"/>
  <c r="D11" i="14"/>
  <c r="H10" i="14"/>
  <c r="G10" i="14"/>
  <c r="H9" i="14"/>
  <c r="G9" i="14"/>
  <c r="D9" i="14"/>
  <c r="H8" i="14"/>
  <c r="G8" i="14"/>
  <c r="D8" i="14"/>
  <c r="H7" i="14"/>
  <c r="H25" i="14" s="1"/>
  <c r="G7" i="14"/>
  <c r="D7" i="14"/>
  <c r="E23" i="13"/>
  <c r="G22" i="13"/>
  <c r="F22" i="13"/>
  <c r="G21" i="13"/>
  <c r="F21" i="13"/>
  <c r="G20" i="13"/>
  <c r="F20" i="13"/>
  <c r="C20" i="13"/>
  <c r="G19" i="13"/>
  <c r="F19" i="13"/>
  <c r="C19" i="13"/>
  <c r="G18" i="13"/>
  <c r="C18" i="13"/>
  <c r="F18" i="13" s="1"/>
  <c r="G17" i="13"/>
  <c r="C17" i="13"/>
  <c r="F17" i="13" s="1"/>
  <c r="G16" i="13"/>
  <c r="C16" i="13"/>
  <c r="F16" i="13" s="1"/>
  <c r="G15" i="13"/>
  <c r="C15" i="13"/>
  <c r="F15" i="13" s="1"/>
  <c r="G14" i="13"/>
  <c r="G23" i="13" s="1"/>
  <c r="C14" i="13"/>
  <c r="F14" i="13" s="1"/>
  <c r="G13" i="13"/>
  <c r="F13" i="13"/>
  <c r="C13" i="13"/>
  <c r="G12" i="13"/>
  <c r="F12" i="13"/>
  <c r="C12" i="13"/>
  <c r="E30" i="12"/>
  <c r="G29" i="12"/>
  <c r="C29" i="12"/>
  <c r="F29" i="12" s="1"/>
  <c r="G28" i="12"/>
  <c r="C28" i="12"/>
  <c r="F28" i="12" s="1"/>
  <c r="G27" i="12"/>
  <c r="F27" i="12"/>
  <c r="G26" i="12"/>
  <c r="F26" i="12"/>
  <c r="G25" i="12"/>
  <c r="F25" i="12"/>
  <c r="G24" i="12"/>
  <c r="F24" i="12"/>
  <c r="G23" i="12"/>
  <c r="F23" i="12"/>
  <c r="G22" i="12"/>
  <c r="C22" i="12"/>
  <c r="F22" i="12" s="1"/>
  <c r="G21" i="12"/>
  <c r="C21" i="12"/>
  <c r="F21" i="12" s="1"/>
  <c r="G20" i="12"/>
  <c r="C20" i="12"/>
  <c r="F20" i="12" s="1"/>
  <c r="G19" i="12"/>
  <c r="C19" i="12"/>
  <c r="F19" i="12" s="1"/>
  <c r="G18" i="12"/>
  <c r="F18" i="12"/>
  <c r="G17" i="12"/>
  <c r="G30" i="12" s="1"/>
  <c r="C17" i="12"/>
  <c r="F17" i="12" s="1"/>
  <c r="G16" i="12"/>
  <c r="C16" i="12"/>
  <c r="F16" i="12" s="1"/>
  <c r="G15" i="12"/>
  <c r="C15" i="12"/>
  <c r="F15" i="12" s="1"/>
  <c r="G14" i="12"/>
  <c r="F14" i="12"/>
  <c r="C14" i="12"/>
  <c r="G13" i="12"/>
  <c r="F13" i="12"/>
  <c r="C13" i="12"/>
  <c r="E32" i="11"/>
  <c r="G30" i="11"/>
  <c r="C30" i="11"/>
  <c r="F30" i="11" s="1"/>
  <c r="G29" i="11"/>
  <c r="F29" i="11"/>
  <c r="G28" i="11"/>
  <c r="C28" i="11"/>
  <c r="F28" i="11" s="1"/>
  <c r="G27" i="11"/>
  <c r="C27" i="11"/>
  <c r="F27" i="11" s="1"/>
  <c r="G26" i="11"/>
  <c r="C26" i="11"/>
  <c r="F26" i="11" s="1"/>
  <c r="G25" i="11"/>
  <c r="C25" i="11"/>
  <c r="F25" i="11" s="1"/>
  <c r="G24" i="11"/>
  <c r="C24" i="11"/>
  <c r="F24" i="11" s="1"/>
  <c r="G23" i="11"/>
  <c r="F23" i="11"/>
  <c r="C23" i="11"/>
  <c r="G22" i="11"/>
  <c r="C22" i="11"/>
  <c r="F22" i="11" s="1"/>
  <c r="G21" i="11"/>
  <c r="F21" i="11"/>
  <c r="C21" i="11"/>
  <c r="G18" i="11"/>
  <c r="C18" i="11"/>
  <c r="F18" i="11" s="1"/>
  <c r="G17" i="11"/>
  <c r="C17" i="11"/>
  <c r="F17" i="11" s="1"/>
  <c r="G16" i="11"/>
  <c r="C16" i="11"/>
  <c r="F16" i="11" s="1"/>
  <c r="G15" i="11"/>
  <c r="C15" i="11"/>
  <c r="F15" i="11" s="1"/>
  <c r="G14" i="11"/>
  <c r="G32" i="11" s="1"/>
  <c r="F14" i="11"/>
  <c r="E27" i="10"/>
  <c r="G26" i="10"/>
  <c r="F26" i="10"/>
  <c r="C26" i="10"/>
  <c r="G25" i="10"/>
  <c r="C25" i="10"/>
  <c r="F25" i="10" s="1"/>
  <c r="G22" i="10"/>
  <c r="C22" i="10"/>
  <c r="F22" i="10" s="1"/>
  <c r="G21" i="10"/>
  <c r="C21" i="10"/>
  <c r="F21" i="10" s="1"/>
  <c r="G20" i="10"/>
  <c r="F20" i="10"/>
  <c r="C20" i="10"/>
  <c r="G19" i="10"/>
  <c r="C19" i="10"/>
  <c r="F19" i="10" s="1"/>
  <c r="G18" i="10"/>
  <c r="C18" i="10"/>
  <c r="F18" i="10" s="1"/>
  <c r="G17" i="10"/>
  <c r="F17" i="10"/>
  <c r="C17" i="10"/>
  <c r="G16" i="10"/>
  <c r="F16" i="10"/>
  <c r="C16" i="10"/>
  <c r="G15" i="10"/>
  <c r="C15" i="10"/>
  <c r="F15" i="10" s="1"/>
  <c r="G14" i="10"/>
  <c r="C14" i="10"/>
  <c r="F14" i="10" s="1"/>
  <c r="G13" i="10"/>
  <c r="G27" i="10" s="1"/>
  <c r="C13" i="10"/>
  <c r="F13" i="10" s="1"/>
  <c r="F16" i="9"/>
  <c r="H16" i="9" s="1"/>
  <c r="H15" i="9"/>
  <c r="D15" i="9"/>
  <c r="G15" i="9" s="1"/>
  <c r="H14" i="9"/>
  <c r="D14" i="9"/>
  <c r="G14" i="9" s="1"/>
  <c r="H13" i="9"/>
  <c r="G13" i="9"/>
  <c r="D13" i="9"/>
  <c r="H12" i="9"/>
  <c r="D12" i="9"/>
  <c r="G12" i="9" s="1"/>
  <c r="H11" i="9"/>
  <c r="G11" i="9"/>
  <c r="D11" i="9"/>
  <c r="H10" i="9"/>
  <c r="D10" i="9"/>
  <c r="G10" i="9" s="1"/>
  <c r="H9" i="9"/>
  <c r="G9" i="9"/>
  <c r="D9" i="9"/>
  <c r="H8" i="9"/>
  <c r="D8" i="9"/>
  <c r="G8" i="9" s="1"/>
  <c r="E31" i="8"/>
  <c r="G30" i="8"/>
  <c r="C30" i="8"/>
  <c r="F30" i="8" s="1"/>
  <c r="G29" i="8"/>
  <c r="C29" i="8"/>
  <c r="F29" i="8" s="1"/>
  <c r="G27" i="8"/>
  <c r="C27" i="8"/>
  <c r="F27" i="8" s="1"/>
  <c r="G26" i="8"/>
  <c r="C26" i="8"/>
  <c r="F26" i="8" s="1"/>
  <c r="G25" i="8"/>
  <c r="F25" i="8"/>
  <c r="C25" i="8"/>
  <c r="G24" i="8"/>
  <c r="C24" i="8"/>
  <c r="F24" i="8" s="1"/>
  <c r="G23" i="8"/>
  <c r="C23" i="8"/>
  <c r="F23" i="8" s="1"/>
  <c r="G22" i="8"/>
  <c r="F22" i="8"/>
  <c r="G21" i="8"/>
  <c r="C21" i="8"/>
  <c r="F21" i="8" s="1"/>
  <c r="G20" i="8"/>
  <c r="C20" i="8"/>
  <c r="F20" i="8" s="1"/>
  <c r="G19" i="8"/>
  <c r="C19" i="8"/>
  <c r="F19" i="8" s="1"/>
  <c r="G18" i="8"/>
  <c r="C18" i="8"/>
  <c r="F18" i="8" s="1"/>
  <c r="G17" i="8"/>
  <c r="C17" i="8"/>
  <c r="F17" i="8" s="1"/>
  <c r="G16" i="8"/>
  <c r="C16" i="8"/>
  <c r="F16" i="8" s="1"/>
  <c r="G15" i="8"/>
  <c r="C15" i="8"/>
  <c r="F15" i="8" s="1"/>
  <c r="G14" i="8"/>
  <c r="F14" i="8"/>
  <c r="C14" i="8"/>
  <c r="G13" i="8"/>
  <c r="G31" i="8" s="1"/>
  <c r="F13" i="8"/>
  <c r="F18" i="7"/>
  <c r="H16" i="7"/>
  <c r="D16" i="7"/>
  <c r="G16" i="7" s="1"/>
  <c r="H15" i="7"/>
  <c r="D15" i="7"/>
  <c r="G15" i="7" s="1"/>
  <c r="H14" i="7"/>
  <c r="D14" i="7"/>
  <c r="G14" i="7" s="1"/>
  <c r="H13" i="7"/>
  <c r="D13" i="7"/>
  <c r="G13" i="7" s="1"/>
  <c r="H12" i="7"/>
  <c r="D12" i="7"/>
  <c r="G12" i="7" s="1"/>
  <c r="H11" i="7"/>
  <c r="D11" i="7"/>
  <c r="G11" i="7" s="1"/>
  <c r="H10" i="7"/>
  <c r="G10" i="7"/>
  <c r="D10" i="7"/>
  <c r="H9" i="7"/>
  <c r="G9" i="7"/>
  <c r="D9" i="7"/>
  <c r="H8" i="7"/>
  <c r="D8" i="7"/>
  <c r="G8" i="7" s="1"/>
  <c r="H7" i="7"/>
  <c r="D7" i="7"/>
  <c r="G7" i="7" s="1"/>
  <c r="H6" i="7"/>
  <c r="H18" i="7" s="1"/>
  <c r="G6" i="7"/>
  <c r="D6" i="7"/>
  <c r="E25" i="6"/>
  <c r="G24" i="6"/>
  <c r="F24" i="6"/>
  <c r="G23" i="6"/>
  <c r="F23" i="6"/>
  <c r="G22" i="6"/>
  <c r="F22" i="6"/>
  <c r="G21" i="6"/>
  <c r="F21" i="6"/>
  <c r="C21" i="6"/>
  <c r="G20" i="6"/>
  <c r="C20" i="6"/>
  <c r="F20" i="6" s="1"/>
  <c r="G19" i="6"/>
  <c r="C19" i="6"/>
  <c r="F19" i="6" s="1"/>
  <c r="G18" i="6"/>
  <c r="F18" i="6"/>
  <c r="C18" i="6"/>
  <c r="G17" i="6"/>
  <c r="F17" i="6"/>
  <c r="C17" i="6"/>
  <c r="G16" i="6"/>
  <c r="C16" i="6"/>
  <c r="F16" i="6" s="1"/>
  <c r="G15" i="6"/>
  <c r="C15" i="6"/>
  <c r="F15" i="6" s="1"/>
  <c r="G14" i="6"/>
  <c r="C14" i="6"/>
  <c r="F14" i="6" s="1"/>
  <c r="G13" i="6"/>
  <c r="G25" i="6" s="1"/>
  <c r="F13" i="6"/>
  <c r="C13" i="6"/>
  <c r="G12" i="6"/>
  <c r="C12" i="6"/>
  <c r="F12" i="6" s="1"/>
  <c r="E25" i="5"/>
  <c r="G24" i="5"/>
  <c r="C24" i="5"/>
  <c r="F24" i="5" s="1"/>
  <c r="G23" i="5"/>
  <c r="F23" i="5"/>
  <c r="C23" i="5"/>
  <c r="G20" i="5"/>
  <c r="F20" i="5"/>
  <c r="C20" i="5"/>
  <c r="G19" i="5"/>
  <c r="C19" i="5"/>
  <c r="F19" i="5" s="1"/>
  <c r="G18" i="5"/>
  <c r="F18" i="5"/>
  <c r="G17" i="5"/>
  <c r="F17" i="5"/>
  <c r="G16" i="5"/>
  <c r="C16" i="5"/>
  <c r="F16" i="5" s="1"/>
  <c r="G15" i="5"/>
  <c r="F15" i="5"/>
  <c r="C15" i="5"/>
  <c r="G14" i="5"/>
  <c r="F14" i="5"/>
  <c r="C14" i="5"/>
  <c r="G13" i="5"/>
  <c r="G25" i="5" s="1"/>
  <c r="C13" i="5"/>
  <c r="F13" i="5" s="1"/>
  <c r="E24" i="3"/>
  <c r="G23" i="3"/>
  <c r="C23" i="3"/>
  <c r="F23" i="3" s="1"/>
  <c r="G20" i="3"/>
  <c r="F20" i="3"/>
  <c r="G19" i="3"/>
  <c r="G24" i="3" s="1"/>
  <c r="F19" i="3"/>
  <c r="C19" i="3"/>
  <c r="G18" i="3"/>
  <c r="C18" i="3"/>
  <c r="F18" i="3" s="1"/>
  <c r="G17" i="3"/>
  <c r="C17" i="3"/>
  <c r="F17" i="3" s="1"/>
  <c r="G16" i="3"/>
  <c r="F16" i="3"/>
  <c r="C16" i="3"/>
  <c r="G15" i="3"/>
  <c r="F15" i="3"/>
  <c r="C15" i="3"/>
  <c r="G14" i="3"/>
  <c r="C14" i="3"/>
  <c r="F14" i="3" s="1"/>
  <c r="G13" i="3"/>
  <c r="C13" i="3"/>
  <c r="F13" i="3" s="1"/>
  <c r="E23" i="2"/>
  <c r="G22" i="2"/>
  <c r="C22" i="2"/>
  <c r="F22" i="2" s="1"/>
  <c r="G21" i="2"/>
  <c r="F21" i="2"/>
  <c r="C21" i="2"/>
  <c r="G20" i="2"/>
  <c r="C20" i="2"/>
  <c r="F20" i="2" s="1"/>
  <c r="G19" i="2"/>
  <c r="F19" i="2"/>
  <c r="C19" i="2"/>
  <c r="G18" i="2"/>
  <c r="C18" i="2"/>
  <c r="F18" i="2" s="1"/>
  <c r="G17" i="2"/>
  <c r="C17" i="2"/>
  <c r="F17" i="2" s="1"/>
  <c r="G16" i="2"/>
  <c r="C16" i="2"/>
  <c r="F16" i="2" s="1"/>
  <c r="G15" i="2"/>
  <c r="F15" i="2"/>
  <c r="C15" i="2"/>
  <c r="G14" i="2"/>
  <c r="C14" i="2"/>
  <c r="F14" i="2" s="1"/>
  <c r="G13" i="2"/>
  <c r="F13" i="2"/>
  <c r="C13" i="2"/>
  <c r="G12" i="2"/>
  <c r="C12" i="2"/>
  <c r="F12" i="2" s="1"/>
  <c r="G11" i="2"/>
  <c r="G23" i="2" s="1"/>
  <c r="F11" i="2"/>
  <c r="C11" i="2"/>
  <c r="G10" i="2"/>
  <c r="C10" i="2"/>
  <c r="F10" i="2" s="1"/>
</calcChain>
</file>

<file path=xl/sharedStrings.xml><?xml version="1.0" encoding="utf-8"?>
<sst xmlns="http://schemas.openxmlformats.org/spreadsheetml/2006/main" count="657" uniqueCount="289">
  <si>
    <t>kartul</t>
  </si>
  <si>
    <t>kg</t>
  </si>
  <si>
    <t>porgand</t>
  </si>
  <si>
    <t>mugulsibul</t>
  </si>
  <si>
    <t>porrulauk</t>
  </si>
  <si>
    <t xml:space="preserve">kg </t>
  </si>
  <si>
    <t>värske kapsas</t>
  </si>
  <si>
    <t>petersell (värske)</t>
  </si>
  <si>
    <t>toiduõli</t>
  </si>
  <si>
    <t>l</t>
  </si>
  <si>
    <t>lihapuljong</t>
  </si>
  <si>
    <t>loorber</t>
  </si>
  <si>
    <t>sool</t>
  </si>
  <si>
    <t>must pipar (jahv)</t>
  </si>
  <si>
    <t>TOIDU NIMETUS</t>
  </si>
  <si>
    <t>VÄRSKEKAPSASUPP</t>
  </si>
  <si>
    <t>portsjoni kaal  g</t>
  </si>
  <si>
    <t>valmistatavaid portsjoneid kokku</t>
  </si>
  <si>
    <t>Retsepti kaal</t>
  </si>
  <si>
    <t>Valmistamise kaal</t>
  </si>
  <si>
    <t>Toiduained</t>
  </si>
  <si>
    <t>Ühik</t>
  </si>
  <si>
    <t>1 bruto</t>
  </si>
  <si>
    <t>Kao %</t>
  </si>
  <si>
    <t>1 neto</t>
  </si>
  <si>
    <t>x bruto</t>
  </si>
  <si>
    <t xml:space="preserve">x neto </t>
  </si>
  <si>
    <t>keedetud sealiha</t>
  </si>
  <si>
    <t>suhkur</t>
  </si>
  <si>
    <t>sool, pipar</t>
  </si>
  <si>
    <t>Kokku:</t>
  </si>
  <si>
    <t>Valmistamine</t>
  </si>
  <si>
    <t>1. Kaalu vajalik tooraine.</t>
  </si>
  <si>
    <t>2. Puhasta kapsas, tükelda ribadeks.</t>
  </si>
  <si>
    <t>3. Puhasta mugulsibul ja porrulauk ning tükelda ribadeks.</t>
  </si>
  <si>
    <r>
      <rPr>
        <sz val="11"/>
        <color theme="1"/>
        <rFont val="Calibri, Arial"/>
      </rPr>
      <t xml:space="preserve">4. Pese ja koori kartulid, porgandid ning tükelda kuubikuteks ( </t>
    </r>
    <r>
      <rPr>
        <i/>
        <sz val="11"/>
        <color theme="1"/>
        <rFont val="Calibri, Arial"/>
      </rPr>
      <t>brunoise</t>
    </r>
    <r>
      <rPr>
        <sz val="11"/>
        <color theme="1"/>
        <rFont val="Calibri, Arial"/>
      </rPr>
      <t>)</t>
    </r>
  </si>
  <si>
    <r>
      <rPr>
        <sz val="11"/>
        <color theme="1"/>
        <rFont val="Calibri, Arial"/>
      </rPr>
      <t xml:space="preserve">5. Tükelda keedetud sealiha kuubikuteks ( </t>
    </r>
    <r>
      <rPr>
        <i/>
        <sz val="11"/>
        <color theme="1"/>
        <rFont val="Calibri, Arial"/>
      </rPr>
      <t>brunoise</t>
    </r>
    <r>
      <rPr>
        <sz val="11"/>
        <color theme="1"/>
        <rFont val="Calibri, Arial"/>
      </rPr>
      <t>)</t>
    </r>
  </si>
  <si>
    <t xml:space="preserve">6. Kuumuta pannil õli ning kuumuta selles tükeldatud porgand ja </t>
  </si>
  <si>
    <t xml:space="preserve"> mugulsibul, kuni sibul on klaasjas. Lisa puljong ja kuumuta keemiseni. </t>
  </si>
  <si>
    <t>7. Lisa tükeldatud kartul, porru ja  kapsas. Maitsesta soola, pipra ja loorberiga.</t>
  </si>
  <si>
    <t>8. Keeda tasasel tulel kuni köögiviljad on peaaegu pehmed.</t>
  </si>
  <si>
    <t>9. Lisa sealiha ja lase keema tõusta.</t>
  </si>
  <si>
    <t>10. Kontrolli maitset, vajadusel maitsesta.</t>
  </si>
  <si>
    <t>11. Pese petersell ning tükelda hästi peeneks, lisa enne serveerimist supile.</t>
  </si>
  <si>
    <t>12. Serveeri kaks portsjonit supitaldrikust, kaunista hakitud maitserohelisega.</t>
  </si>
  <si>
    <t>TATRAROOG PEEKONI JA KÖÖGIVILJADEGA</t>
  </si>
  <si>
    <t>toortatar</t>
  </si>
  <si>
    <t>küüslauk</t>
  </si>
  <si>
    <t>suitsupeekon</t>
  </si>
  <si>
    <t>dijon sinep</t>
  </si>
  <si>
    <t>sool, must pipar</t>
  </si>
  <si>
    <t>Serveerimisel</t>
  </si>
  <si>
    <t>Valmistamise tehnoloogia:</t>
  </si>
  <si>
    <t>1. Puhasta köögiviljad ja tükelda väikeseks kuubikuks, haki küüslauk.</t>
  </si>
  <si>
    <t xml:space="preserve">2. Kuumuta suurel pannil toiduõli, lisa tükeldatud suitsupeekon ja kuumuta läbi. </t>
  </si>
  <si>
    <t>Maitsesta soola ja pipraga.</t>
  </si>
  <si>
    <t>3. Lisa köögiviljad ja küüslauk ning kuumuta veel 2-5 minutit.</t>
  </si>
  <si>
    <t>4. Lisa pestud tatar ja kuumuta veel 3-5 minutit. Maitsesta soola ja pipraga.</t>
  </si>
  <si>
    <t xml:space="preserve">5. Lisa puljong (2 korda rohkem tatra kogusest). Hauta madalal temperatuuril kuni </t>
  </si>
  <si>
    <t>tatar on pehme. Vajadusel lisa keeva vett.</t>
  </si>
  <si>
    <t>6. Kontrolli maitset</t>
  </si>
  <si>
    <r>
      <rPr>
        <b/>
        <sz val="11"/>
        <color rgb="FF000000"/>
        <rFont val="Calibri, Arial"/>
      </rPr>
      <t xml:space="preserve">Serveerimine: </t>
    </r>
    <r>
      <rPr>
        <sz val="11"/>
        <color theme="1"/>
        <rFont val="Calibri"/>
      </rPr>
      <t>Serveerimisel lisa hakitud peterselli.</t>
    </r>
  </si>
  <si>
    <t>10. Serveeri kaks portsjonit salatipokaalist. Kaunista maitserohelisega.</t>
  </si>
  <si>
    <t>9. Lisa kokkusegatud toorainele salatikaste ning sega. Kontrolli maitset.</t>
  </si>
  <si>
    <t>8.  Koori muna ja riivi väiksema riiviga.</t>
  </si>
  <si>
    <t>7. Pese värske kurk  ja tükelda väikesteks kuubikuteks.</t>
  </si>
  <si>
    <t>6. Koori ja tükelda jahtunud kartulid ja porgandid 0,5 cm kuubikuteks</t>
  </si>
  <si>
    <t>5. Tükelda puhastatud kanaliha kuubikuteks.</t>
  </si>
  <si>
    <t xml:space="preserve">4. Puhasta suitsukanakintsud nahast ja kontidest. </t>
  </si>
  <si>
    <t>3. Keeda kanamuna (9 minutit)</t>
  </si>
  <si>
    <t>2. Pese kartulid ja porgandid. Keeda soolaga maitsestatud vees  pehmeks. Jahuta.</t>
  </si>
  <si>
    <t>1. Kaalu vajalik tooraine</t>
  </si>
  <si>
    <t>maitseroheline</t>
  </si>
  <si>
    <t>Serveerimine</t>
  </si>
  <si>
    <t>valge pipar (jahv)</t>
  </si>
  <si>
    <t>majonees</t>
  </si>
  <si>
    <t>hapukoor 20%</t>
  </si>
  <si>
    <t>Salatikaste</t>
  </si>
  <si>
    <t>tk/kg</t>
  </si>
  <si>
    <t>kanamuna</t>
  </si>
  <si>
    <t>värske kurk</t>
  </si>
  <si>
    <t>suitsutatud kanakintsud</t>
  </si>
  <si>
    <t>KARTULI-KANALIHASALAT</t>
  </si>
  <si>
    <t>MINESTRONE SUPP</t>
  </si>
  <si>
    <t>Kuumsuitsupeekon</t>
  </si>
  <si>
    <t>varsseller</t>
  </si>
  <si>
    <t>suvikõrvits</t>
  </si>
  <si>
    <t>purustatud tomat</t>
  </si>
  <si>
    <t>väike pasta nt ditalini</t>
  </si>
  <si>
    <t>konserv punane uba</t>
  </si>
  <si>
    <t>sool, jahv valge pipar</t>
  </si>
  <si>
    <t>kuivatatud pune</t>
  </si>
  <si>
    <t>2. Pese ja koori köögiviljad</t>
  </si>
  <si>
    <t xml:space="preserve">3. Keeda pasta eraldi potis pehmeks </t>
  </si>
  <si>
    <t>4. Tükelda porgand ja seller kuubikuteks ja haki küüslauk.</t>
  </si>
  <si>
    <t>5. Tükelda peekon kuubikuteks</t>
  </si>
  <si>
    <t>6. Tükelda suvikõrvits ja porru kuubikuteks</t>
  </si>
  <si>
    <t xml:space="preserve">7. Kuumuta poti põhjas õli. Lisa tükeldatud küüslauk, porgand, seller ja peekon. </t>
  </si>
  <si>
    <t>Kuumuta tasel kuumusel 4-5 min</t>
  </si>
  <si>
    <t xml:space="preserve">8. Lisa purustatud tomat ja kuumuta läbi. Lisa  puljong ja lase keema tõusta. </t>
  </si>
  <si>
    <t>9. Maitsesta soola, pipra ja punega</t>
  </si>
  <si>
    <t xml:space="preserve">10. Lisa supile porru ja suvikõrvits ning nõrutatud punased oad, kuumuta keemiseni. </t>
  </si>
  <si>
    <t xml:space="preserve">11. Lisa keedetud pasta supile vahetult enne serveerimist ja kuumuta keemiseni. </t>
  </si>
  <si>
    <t>12. Kontrolli maitset, vajadusel maitsesta täiendavalt.</t>
  </si>
  <si>
    <t>13. Serveeri kaks portsjonit supitaldrikust.</t>
  </si>
  <si>
    <t>Frikadellisupp</t>
  </si>
  <si>
    <t>portsjoni kaal g</t>
  </si>
  <si>
    <t>250//200/50</t>
  </si>
  <si>
    <t>x neto</t>
  </si>
  <si>
    <t>köögiviljapuljong</t>
  </si>
  <si>
    <t>Frikadellid:</t>
  </si>
  <si>
    <t>hakkliha (kodune)</t>
  </si>
  <si>
    <t>must terapipar, loorber</t>
  </si>
  <si>
    <t>Mise en place</t>
  </si>
  <si>
    <r>
      <rPr>
        <sz val="12"/>
        <color theme="1"/>
        <rFont val="Calibri, Arial"/>
      </rPr>
      <t xml:space="preserve">1. Koori frikadellide jaoks mugulsibul ja haki </t>
    </r>
    <r>
      <rPr>
        <i/>
        <sz val="12"/>
        <color theme="1"/>
        <rFont val="Calibri, Arial"/>
      </rPr>
      <t>brunoise</t>
    </r>
    <r>
      <rPr>
        <sz val="12"/>
        <color theme="1"/>
        <rFont val="Calibri, Arial"/>
      </rPr>
      <t xml:space="preserve"> kuubikuteks.</t>
    </r>
  </si>
  <si>
    <t xml:space="preserve">2. Pese ja koori supi jaoks vajaminevad  köögiviljad ning tükelda kuubikuteks. </t>
  </si>
  <si>
    <t>3. Säilita kartul  külmas vees.</t>
  </si>
  <si>
    <t>Frikadellide valmistamine:</t>
  </si>
  <si>
    <r>
      <rPr>
        <sz val="12"/>
        <color theme="1"/>
        <rFont val="Calibri, Arial"/>
      </rPr>
      <t xml:space="preserve">1. Sega hakkliha, </t>
    </r>
    <r>
      <rPr>
        <i/>
        <sz val="12"/>
        <color theme="1"/>
        <rFont val="Calibri, Arial"/>
      </rPr>
      <t>brunoise</t>
    </r>
    <r>
      <rPr>
        <sz val="12"/>
        <color theme="1"/>
        <rFont val="Calibri, Arial"/>
      </rPr>
      <t xml:space="preserve"> mugulsibula kuubikud ning maitseained.</t>
    </r>
  </si>
  <si>
    <t>2. Klopi saadud massi ning vormi sellest frikadellid.</t>
  </si>
  <si>
    <t>3. Pane potti vesi keema, maitsesta (terapipar, loorberileht) ning lase keema tõusta.</t>
  </si>
  <si>
    <t xml:space="preserve">4. Kui vesi on keema tõusnud, lisa frikadellid. Frikadellid on valmis kui  </t>
  </si>
  <si>
    <t>nad tõusevad pinnale. Pane frikadellid eraldi GN'i.</t>
  </si>
  <si>
    <t>Supi valmistamine</t>
  </si>
  <si>
    <t xml:space="preserve">1. Kuumuta potipõhjas õli, lisa tükeldatud porgand ja sibul. </t>
  </si>
  <si>
    <t>2. Lisa puljong ning tükeldatud kartul.</t>
  </si>
  <si>
    <t xml:space="preserve">3. Keeda tasasel tulel kuni köögiviljad on peaaegu pehmed, maitsesta. </t>
  </si>
  <si>
    <t xml:space="preserve">4. Lisa supile frikadellid, kuumuta keemiseni. </t>
  </si>
  <si>
    <t>5. Kontrolli supi maitset, vajadusel maitsesta täiendavalt.</t>
  </si>
  <si>
    <t>Serveerimine:</t>
  </si>
  <si>
    <t>1. Serveeri supitaldrikust, lisa hakitud peterselli.</t>
  </si>
  <si>
    <t>KARTULIKOTLETID KÜLMA KASTME JA KURGI-REDISE SALATIGA</t>
  </si>
  <si>
    <t>200/50/50</t>
  </si>
  <si>
    <t>Kartul</t>
  </si>
  <si>
    <t>Mugulsibul</t>
  </si>
  <si>
    <t>Nisujahu</t>
  </si>
  <si>
    <t>Kanamuna</t>
  </si>
  <si>
    <t>Sool, pipar</t>
  </si>
  <si>
    <t>Muskaatpähkel</t>
  </si>
  <si>
    <t>Maitseroheline</t>
  </si>
  <si>
    <t>Riivsai</t>
  </si>
  <si>
    <t>Toiduõli</t>
  </si>
  <si>
    <t>Serveerimiseks</t>
  </si>
  <si>
    <t>Hapukoor 20%</t>
  </si>
  <si>
    <t>Majonees</t>
  </si>
  <si>
    <t>mädarõigas konserv</t>
  </si>
  <si>
    <t>Sool</t>
  </si>
  <si>
    <t>Kurk (värske)</t>
  </si>
  <si>
    <t>redis punane</t>
  </si>
  <si>
    <t>Kartulikotleti valmistamise tehnoloogia:</t>
  </si>
  <si>
    <t>1. Kaalu tooraine.</t>
  </si>
  <si>
    <t xml:space="preserve">2. Pese, koori ja haki sibul väiksteks kuubikuteks. Puhastatud kartul, tükelda suuremateks  </t>
  </si>
  <si>
    <t>tükkideks.</t>
  </si>
  <si>
    <t>3. Keeda kartul soolaga maitsestatud vees pehmeks, kurna ja pressi kartulipressiga pudruks.</t>
  </si>
  <si>
    <t>4. Hakitud sibul kuumuta õlis klaasjaks, jahuta.</t>
  </si>
  <si>
    <t xml:space="preserve">5. Ettevalmistatud kartulimassile lisa praetud sibul, muna ja jahu </t>
  </si>
  <si>
    <t xml:space="preserve">ning maitsesta soola, pipra ja muskaatpähkliga. Lisa hakitud maitsetaimed. Sega ühtlaseks </t>
  </si>
  <si>
    <t>massiks, mis peab olema vormitav.</t>
  </si>
  <si>
    <t>6. Vormi kotletid (à 55g) ning paneeri riivsaias. Kahe portsjoni jaoks 8 kotletti.</t>
  </si>
  <si>
    <t>7. Lisa pannile õli ja prae kotletid pannil kuldseks.</t>
  </si>
  <si>
    <t>8. Lase ahjus järelvalmida  180 kraadi juures 4-5 minutit.</t>
  </si>
  <si>
    <t>Külma kastme valmistamise tehnoloogia:</t>
  </si>
  <si>
    <t>1. Pese ja haki maitseroheline.</t>
  </si>
  <si>
    <t>2. Sega hapukoor ja majonees ühtlaseks massiks. Maitsesta soolaga ja maitserohelisega.</t>
  </si>
  <si>
    <t>3. Koori porgand ja riivi peenikese riiviga. Lisa kastmele koos vähese mädarõikaga</t>
  </si>
  <si>
    <t>Kurgi-redise salat</t>
  </si>
  <si>
    <t>1. Pese kurk ja redis</t>
  </si>
  <si>
    <t>2. lõika noaga hästi peenikesteks viiludeks</t>
  </si>
  <si>
    <t>3. Maitsesta soolaga ja serveeri.</t>
  </si>
  <si>
    <t>Serveeri kartulikotletid praetaldrikult külma kastme ja värske kurgiga.</t>
  </si>
  <si>
    <t>Mulgipuder</t>
  </si>
  <si>
    <t>odrakruubid</t>
  </si>
  <si>
    <t xml:space="preserve">vesi </t>
  </si>
  <si>
    <t>sealiha küljetükk</t>
  </si>
  <si>
    <t>must purustatud pipar</t>
  </si>
  <si>
    <t>1. Leota odrakruubid, nõruta.</t>
  </si>
  <si>
    <t>2. Kartulid koori ja tükeldada väiksemaks.</t>
  </si>
  <si>
    <t>3. Puhasta vajadusel liha, tükeldada kuubikuteks 10*10mm.</t>
  </si>
  <si>
    <r>
      <rPr>
        <sz val="11"/>
        <color rgb="FF000000"/>
        <rFont val="Calibri, Arial"/>
      </rPr>
      <t xml:space="preserve">4. Koori sibul ja lõika </t>
    </r>
    <r>
      <rPr>
        <i/>
        <sz val="11"/>
        <color rgb="FF000000"/>
        <rFont val="Calibri, Arial"/>
      </rPr>
      <t xml:space="preserve">brunoise </t>
    </r>
    <r>
      <rPr>
        <sz val="11"/>
        <color rgb="FF000000"/>
        <rFont val="Calibri, Arial"/>
      </rPr>
      <t>kuubikuteks.</t>
    </r>
  </si>
  <si>
    <t>1. Pane kartulid ja kruubid soolaga maitsestatud vette keema, lisa vett nii palju, et</t>
  </si>
  <si>
    <t>kartulid oleksid vaevu kaetud. Keeda pehmeks.</t>
  </si>
  <si>
    <t xml:space="preserve">2. Kurna keeduvett vähemaks ja tambi ühtlaseks pudruks. </t>
  </si>
  <si>
    <t xml:space="preserve">3. Prae sealiha pannil kuumas õlis nn. kõrneteks, lisa sibul, prae klaasjaks. </t>
  </si>
  <si>
    <t>4. Lisa praetud liha ja sibul pudru hulka, sega hästi läbi, kuumuta, maitsesta.</t>
  </si>
  <si>
    <t xml:space="preserve">Serveerimine </t>
  </si>
  <si>
    <t>1. Serveeri ma. +65°C.</t>
  </si>
  <si>
    <t>RIISI-MAKRASALAT</t>
  </si>
  <si>
    <t>makra</t>
  </si>
  <si>
    <t>maisikonserv (neto)</t>
  </si>
  <si>
    <t>sõmer riis</t>
  </si>
  <si>
    <t>vesi</t>
  </si>
  <si>
    <t>paprika (punane)</t>
  </si>
  <si>
    <t>2. Pese riis ja keeda soolaga maitsestatud vees pehmeks. Jahuta.</t>
  </si>
  <si>
    <t>3. Keeda porgand, koori ja tükelda kuubikuteks.</t>
  </si>
  <si>
    <t>4. Tükelda makra väikeseks kuubikuks.</t>
  </si>
  <si>
    <t xml:space="preserve">5. Pese värske kurk ja paprika ning tükelda kuubikuteks.(jäta mõned kurgi kuubikud </t>
  </si>
  <si>
    <t>kaunistuseks)</t>
  </si>
  <si>
    <t>6. Sega hapukoorest ja majoneesist salatikaste, maitsesta.</t>
  </si>
  <si>
    <t>8. Lisa kokkusegatud toorainele salatikaste ning sega. Kontrolli maitset.</t>
  </si>
  <si>
    <t>9. Serveeri kaks portsjonit salatipokaalist. Kaunista maitserohelisega ja kurgi kuubikutega.</t>
  </si>
  <si>
    <t>PANNKOOGID KÖÖGVILJA-JUUSTUTÄIDISEGA</t>
  </si>
  <si>
    <t xml:space="preserve">Pannkoogid </t>
  </si>
  <si>
    <t>piim 2,5%</t>
  </si>
  <si>
    <t>nisujahu</t>
  </si>
  <si>
    <t xml:space="preserve">toiduõli praadimiseks </t>
  </si>
  <si>
    <t>Köögivilja-juustutäidis</t>
  </si>
  <si>
    <t xml:space="preserve">porgand </t>
  </si>
  <si>
    <t xml:space="preserve">paprika </t>
  </si>
  <si>
    <t xml:space="preserve">suvikõrvits </t>
  </si>
  <si>
    <t>sulatatud juust Merevaik</t>
  </si>
  <si>
    <t>toiduõli praadimiseks</t>
  </si>
  <si>
    <t xml:space="preserve">sool </t>
  </si>
  <si>
    <t>basiilik ( värske)</t>
  </si>
  <si>
    <t>Hapukoor</t>
  </si>
  <si>
    <t>Pannkoogid</t>
  </si>
  <si>
    <t>1. Klopi muna lahtu ja lisa pool piimast, sega läbi.</t>
  </si>
  <si>
    <t>2. Sõelu hulka jahu, sega läbi ,et ei tekiks tükke.</t>
  </si>
  <si>
    <t>3. Lisa ülejäänud piim ja sega tainas ühtlaseks.</t>
  </si>
  <si>
    <t>4. Maitsesta pannkoogitainas soolaga ja lase seista  külmkapis 30 minutit</t>
  </si>
  <si>
    <t xml:space="preserve">5. Prae õhukesed ülepanni pannkoogid. </t>
  </si>
  <si>
    <t>Köögiviljatäidis</t>
  </si>
  <si>
    <t>1. koori porgand ja puhasta teised köögiviljad.</t>
  </si>
  <si>
    <t xml:space="preserve">2. Lõik köögiviljad julienne ribadeks. </t>
  </si>
  <si>
    <t>3. Prae pannil väheses õlis esimesena porgand, siis lisa paprika ja porru.</t>
  </si>
  <si>
    <t xml:space="preserve">4. Viimasena lisa suvikõrvitsaribad ja prae köögivilja paar minutit. </t>
  </si>
  <si>
    <t>5. Lisa sulatatud juust ja sega köögiviljasegu läbi.</t>
  </si>
  <si>
    <t>6. Maitsesta soola ja hakitud basiilikuga.</t>
  </si>
  <si>
    <t>1. Pane lõikelauale üks pannkook ja sinna keskele 60 g köögivilja-juustutäidist.</t>
  </si>
  <si>
    <t>2. Tõsta pannkoogi vasak ja parem äär keskele ning rulli pannkook kokku.</t>
  </si>
  <si>
    <t>3. Korda sama teise pannkoogiga. Ühte portsjonisse läheb 2 täidetud pannkooki.</t>
  </si>
  <si>
    <t xml:space="preserve"> 4. Pane pannkoogid ahjuvormi ja  küpseta 180 kraadi juures 5 minutit. </t>
  </si>
  <si>
    <t xml:space="preserve">Serveeri soojalt koos hapukoorega. </t>
  </si>
  <si>
    <t>ROSOLJE</t>
  </si>
  <si>
    <t>peet (keedetud)</t>
  </si>
  <si>
    <t>heeringafilee (õrnsoola)</t>
  </si>
  <si>
    <t>marineeritud kurk (neto)</t>
  </si>
  <si>
    <t>sinep</t>
  </si>
  <si>
    <t>kanamuna (hakitud)</t>
  </si>
  <si>
    <t>2. Pese kartulid ja keeda soolaga maitsestatud vees peaaegu pehmeks. Jahuta.</t>
  </si>
  <si>
    <t>3. Koori ja tükelda jahtunud kartulid 0,5 cm kuubikuteks.</t>
  </si>
  <si>
    <t>4. Koori keedetud peet ja tükelda kuubikuteks.</t>
  </si>
  <si>
    <t>5. Tükelda keedetud liha heeringas ja marineeritud kurk kuubikuteks.</t>
  </si>
  <si>
    <t>6. Puhasta mugulsibul ja tükelda väikseks kuubikuks.</t>
  </si>
  <si>
    <t xml:space="preserve">7. Keeda kanamuna (10 min), jahuta. Koori ja riivi väiksema riiviga. Jäta osa </t>
  </si>
  <si>
    <t>riivitud munast salati kaunistamiseks.</t>
  </si>
  <si>
    <t>8. Sega hapukoorest ja majoneesist salatikaste, maitsesta.</t>
  </si>
  <si>
    <t xml:space="preserve">10. Serveeri kaks portsjonit salatipokaalist. Kaunista maitserohelisega ja </t>
  </si>
  <si>
    <t>riivitud munaga.</t>
  </si>
  <si>
    <t>TALUPOJASUPP</t>
  </si>
  <si>
    <t>kaalikas</t>
  </si>
  <si>
    <t>odrakruup</t>
  </si>
  <si>
    <t>2. Pese odrakruubid ja leota külmas vees.</t>
  </si>
  <si>
    <r>
      <rPr>
        <sz val="11"/>
        <color rgb="FF000000"/>
        <rFont val="Calibri, Arial"/>
      </rPr>
      <t>3. Pese ja koori köögiviljad, tükelda väikesteks (</t>
    </r>
    <r>
      <rPr>
        <i/>
        <sz val="11"/>
        <color rgb="FF000000"/>
        <rFont val="Calibri, Arial"/>
      </rPr>
      <t xml:space="preserve"> brunoise</t>
    </r>
    <r>
      <rPr>
        <sz val="11"/>
        <color rgb="FF000000"/>
        <rFont val="Calibri, Arial"/>
      </rPr>
      <t>) kuubikuteks.</t>
    </r>
  </si>
  <si>
    <t>4. Leotatud odrakruubid keeda eraldi potis soolaga maitsestatud vees peaaegu pehmeks.</t>
  </si>
  <si>
    <t>6. Kuumuta potipõhjas toiduõli, lisa tükeldatud porgand, kaalikas ja mugulsibul.</t>
  </si>
  <si>
    <t>7. Lisa kuum puljong, keeda köögiviljad peaaegu pehmeks.</t>
  </si>
  <si>
    <t>8. Lisa tükeldatud liha ning kartul, keeda pehmeks.</t>
  </si>
  <si>
    <t>9. Kurna keedetud odrakruubid ja lisa supile. Keeda kuni kõik toorained on pehmed.</t>
  </si>
  <si>
    <t>10. Maitsesta.</t>
  </si>
  <si>
    <t>11. Kontrolli maitset, vajadusel maitsesta.</t>
  </si>
  <si>
    <t>12. Serveeri kaks portsjonit supitaldrikust</t>
  </si>
  <si>
    <t xml:space="preserve">Peedikotletid külma kastme ja kurgisalatiga   </t>
  </si>
  <si>
    <t>340//200/100/70</t>
  </si>
  <si>
    <t>punane peet (keedetud)</t>
  </si>
  <si>
    <t>riivsai</t>
  </si>
  <si>
    <t>riivsai (paneerimiseks)</t>
  </si>
  <si>
    <t xml:space="preserve">Külm kaste </t>
  </si>
  <si>
    <t xml:space="preserve">hapukoor </t>
  </si>
  <si>
    <t xml:space="preserve">majonees </t>
  </si>
  <si>
    <t xml:space="preserve">marineeritud kurk </t>
  </si>
  <si>
    <t xml:space="preserve">sinep </t>
  </si>
  <si>
    <t>Kurgisalat</t>
  </si>
  <si>
    <t xml:space="preserve">Värske kurk </t>
  </si>
  <si>
    <t>till ( värske)</t>
  </si>
  <si>
    <t xml:space="preserve">2. Koori mugulsibul ja lõika väikesteks kuubikuteks. </t>
  </si>
  <si>
    <t>3.Prae mugulsibul väheses õlis, jahuta.</t>
  </si>
  <si>
    <t>4. Riivi  keedetud kooritud peet keskmise jämedusega riiviga.</t>
  </si>
  <si>
    <t>5. Sega peedile juurde praetud sibul, muna ja riivsai, maitsesta.</t>
  </si>
  <si>
    <t>6. Sega mass ühtlaseks ja vormi 4 suurt kotletti</t>
  </si>
  <si>
    <t>7. Paneeri kotletid riivsaias ning prae keskmisel kuumusel. Vajadusel küpseta ahjus üle.</t>
  </si>
  <si>
    <t>Külm kaste</t>
  </si>
  <si>
    <t>1. Lõika marineeritud kurk väikesteks kuubikuteks.</t>
  </si>
  <si>
    <t>2. Sega kokku majonees ja hapukoor, lisa tükeldatud kurk.</t>
  </si>
  <si>
    <t xml:space="preserve">3. Maitsesta kaste soola ja sinepiga. </t>
  </si>
  <si>
    <t xml:space="preserve">1. Pese kurk ja lõika õhukesteks viiludeks. </t>
  </si>
  <si>
    <t>2. Haki till</t>
  </si>
  <si>
    <t xml:space="preserve">3. Pane kaussi kurgiviilud ja hakitud till, maitsesta soolaga, kata kauss kaanega ja </t>
  </si>
  <si>
    <t>raputa kaussi paar korda tugevalt, et salat maitsestuks.</t>
  </si>
  <si>
    <t xml:space="preserve">Serveeri peedikotletid soojalt koos külma kastme ja kurgisalatiga.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</si>
</sst>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\ \k\r"/>
    <numFmt numFmtId="166" formatCode="0.0"/>
  </numFmts>
  <fonts count="22">
    <font>
      <sz val="10"/>
      <color rgb="FF000000"/>
      <name val="Arial"/>
      <scheme val="minor"/>
    </font>
    <font>
      <sz val="10"/>
      <color theme="1"/>
      <name val="Arial"/>
    </font>
    <font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1"/>
      <color theme="1"/>
      <name val="Calibri"/>
    </font>
    <font>
      <sz val="10"/>
      <name val="Arial"/>
    </font>
    <font>
      <b/>
      <sz val="11"/>
      <color rgb="FF000000"/>
      <name val="Calibri"/>
    </font>
    <font>
      <sz val="11"/>
      <color theme="1"/>
      <name val="Calibri, Arial"/>
    </font>
    <font>
      <i/>
      <sz val="11"/>
      <color theme="1"/>
      <name val="Calibri, Arial"/>
    </font>
    <font>
      <b/>
      <sz val="11"/>
      <color rgb="FF000000"/>
      <name val="Calibri, Arial"/>
    </font>
    <font>
      <sz val="10"/>
      <color rgb="FF000000"/>
      <name val="Arial"/>
      <scheme val="minor"/>
    </font>
    <font>
      <i/>
      <sz val="11"/>
      <color theme="1"/>
      <name val="Calibri"/>
    </font>
    <font>
      <sz val="11"/>
      <color rgb="FF1F1F1F"/>
      <name val="Calibri"/>
    </font>
    <font>
      <b/>
      <i/>
      <sz val="12"/>
      <color theme="1"/>
      <name val="Calibri"/>
    </font>
    <font>
      <sz val="12"/>
      <color theme="1"/>
      <name val="Calibri, Arial"/>
    </font>
    <font>
      <i/>
      <sz val="12"/>
      <color theme="1"/>
      <name val="Calibri, Arial"/>
    </font>
    <font>
      <b/>
      <i/>
      <sz val="11"/>
      <color theme="1"/>
      <name val="Calibri"/>
    </font>
    <font>
      <sz val="11"/>
      <color rgb="FF000000"/>
      <name val="Calibri, Arial"/>
    </font>
    <font>
      <i/>
      <sz val="11"/>
      <color rgb="FF000000"/>
      <name val="Calibri, Arial"/>
    </font>
    <font>
      <sz val="11"/>
      <color rgb="FF000000"/>
      <name val="Calibri"/>
    </font>
    <font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E2EFDA"/>
        <bgColor rgb="FFE2EFDA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1" fillId="0" borderId="1"/>
  </cellStyleXfs>
  <cellXfs count="25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4" xfId="0" applyNumberFormat="1" applyFont="1" applyBorder="1"/>
    <xf numFmtId="0" fontId="1" fillId="0" borderId="4" xfId="0" applyFont="1" applyBorder="1"/>
    <xf numFmtId="164" fontId="1" fillId="0" borderId="4" xfId="0" applyNumberFormat="1" applyFont="1" applyBorder="1"/>
    <xf numFmtId="0" fontId="5" fillId="3" borderId="8" xfId="0" applyFont="1" applyFill="1" applyBorder="1" applyAlignment="1">
      <alignment vertical="top"/>
    </xf>
    <xf numFmtId="0" fontId="1" fillId="0" borderId="11" xfId="0" applyFont="1" applyBorder="1"/>
    <xf numFmtId="0" fontId="5" fillId="0" borderId="12" xfId="0" applyFont="1" applyBorder="1"/>
    <xf numFmtId="0" fontId="5" fillId="0" borderId="12" xfId="0" applyFont="1" applyBorder="1" applyAlignment="1">
      <alignment wrapText="1"/>
    </xf>
    <xf numFmtId="0" fontId="1" fillId="0" borderId="14" xfId="0" applyFont="1" applyBorder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2" borderId="4" xfId="0" applyFont="1" applyFill="1" applyBorder="1" applyAlignment="1">
      <alignment horizontal="center"/>
    </xf>
    <xf numFmtId="0" fontId="2" fillId="0" borderId="6" xfId="0" applyFont="1" applyBorder="1"/>
    <xf numFmtId="0" fontId="2" fillId="0" borderId="4" xfId="0" applyFont="1" applyBorder="1"/>
    <xf numFmtId="164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center"/>
    </xf>
    <xf numFmtId="164" fontId="2" fillId="2" borderId="4" xfId="0" applyNumberFormat="1" applyFont="1" applyFill="1" applyBorder="1" applyAlignment="1">
      <alignment horizontal="right"/>
    </xf>
    <xf numFmtId="1" fontId="1" fillId="0" borderId="4" xfId="0" applyNumberFormat="1" applyFont="1" applyBorder="1"/>
    <xf numFmtId="0" fontId="2" fillId="0" borderId="15" xfId="0" applyFont="1" applyBorder="1"/>
    <xf numFmtId="0" fontId="2" fillId="0" borderId="16" xfId="0" applyFont="1" applyBorder="1"/>
    <xf numFmtId="164" fontId="2" fillId="0" borderId="16" xfId="0" applyNumberFormat="1" applyFont="1" applyBorder="1" applyAlignment="1">
      <alignment horizontal="right"/>
    </xf>
    <xf numFmtId="1" fontId="1" fillId="0" borderId="16" xfId="0" applyNumberFormat="1" applyFont="1" applyBorder="1"/>
    <xf numFmtId="165" fontId="5" fillId="0" borderId="17" xfId="0" applyNumberFormat="1" applyFont="1" applyBorder="1"/>
    <xf numFmtId="165" fontId="1" fillId="0" borderId="16" xfId="0" applyNumberFormat="1" applyFont="1" applyBorder="1"/>
    <xf numFmtId="165" fontId="1" fillId="0" borderId="13" xfId="0" applyNumberFormat="1" applyFont="1" applyBorder="1"/>
    <xf numFmtId="164" fontId="1" fillId="0" borderId="16" xfId="0" applyNumberFormat="1" applyFont="1" applyBorder="1"/>
    <xf numFmtId="164" fontId="2" fillId="0" borderId="13" xfId="0" applyNumberFormat="1" applyFont="1" applyBorder="1" applyAlignment="1">
      <alignment horizontal="right"/>
    </xf>
    <xf numFmtId="164" fontId="1" fillId="2" borderId="16" xfId="0" applyNumberFormat="1" applyFont="1" applyFill="1" applyBorder="1"/>
    <xf numFmtId="164" fontId="2" fillId="2" borderId="16" xfId="0" applyNumberFormat="1" applyFont="1" applyFill="1" applyBorder="1" applyAlignment="1">
      <alignment horizontal="right"/>
    </xf>
    <xf numFmtId="0" fontId="3" fillId="0" borderId="18" xfId="0" applyFont="1" applyBorder="1"/>
    <xf numFmtId="0" fontId="1" fillId="0" borderId="7" xfId="0" applyFont="1" applyBorder="1"/>
    <xf numFmtId="0" fontId="2" fillId="0" borderId="18" xfId="0" applyFont="1" applyBorder="1"/>
    <xf numFmtId="0" fontId="2" fillId="0" borderId="14" xfId="0" applyFont="1" applyBorder="1"/>
    <xf numFmtId="0" fontId="5" fillId="3" borderId="8" xfId="0" applyFont="1" applyFill="1" applyBorder="1"/>
    <xf numFmtId="0" fontId="5" fillId="0" borderId="9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" fontId="2" fillId="0" borderId="4" xfId="0" applyNumberFormat="1" applyFont="1" applyBorder="1"/>
    <xf numFmtId="164" fontId="2" fillId="2" borderId="4" xfId="0" applyNumberFormat="1" applyFont="1" applyFill="1" applyBorder="1"/>
    <xf numFmtId="1" fontId="2" fillId="0" borderId="16" xfId="0" applyNumberFormat="1" applyFont="1" applyBorder="1"/>
    <xf numFmtId="165" fontId="2" fillId="0" borderId="13" xfId="0" applyNumberFormat="1" applyFont="1" applyBorder="1"/>
    <xf numFmtId="164" fontId="2" fillId="0" borderId="16" xfId="0" applyNumberFormat="1" applyFont="1" applyBorder="1"/>
    <xf numFmtId="164" fontId="2" fillId="0" borderId="13" xfId="0" applyNumberFormat="1" applyFont="1" applyBorder="1"/>
    <xf numFmtId="164" fontId="2" fillId="2" borderId="16" xfId="0" applyNumberFormat="1" applyFont="1" applyFill="1" applyBorder="1"/>
    <xf numFmtId="0" fontId="5" fillId="0" borderId="18" xfId="0" applyFont="1" applyBorder="1"/>
    <xf numFmtId="0" fontId="2" fillId="0" borderId="7" xfId="0" applyFont="1" applyBorder="1"/>
    <xf numFmtId="0" fontId="7" fillId="0" borderId="18" xfId="0" applyFont="1" applyBorder="1"/>
    <xf numFmtId="0" fontId="2" fillId="0" borderId="19" xfId="0" applyFont="1" applyBorder="1"/>
    <xf numFmtId="0" fontId="5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4" xfId="0" applyFont="1" applyBorder="1"/>
    <xf numFmtId="0" fontId="11" fillId="0" borderId="1" xfId="1"/>
    <xf numFmtId="0" fontId="1" fillId="0" borderId="5" xfId="1" applyFont="1" applyBorder="1"/>
    <xf numFmtId="0" fontId="1" fillId="0" borderId="14" xfId="1" applyFont="1" applyBorder="1"/>
    <xf numFmtId="0" fontId="1" fillId="0" borderId="19" xfId="1" applyFont="1" applyBorder="1"/>
    <xf numFmtId="0" fontId="1" fillId="0" borderId="7" xfId="1" applyFont="1" applyBorder="1"/>
    <xf numFmtId="0" fontId="1" fillId="0" borderId="1" xfId="1" applyFont="1"/>
    <xf numFmtId="0" fontId="2" fillId="0" borderId="18" xfId="1" applyFont="1" applyBorder="1"/>
    <xf numFmtId="0" fontId="5" fillId="0" borderId="18" xfId="1" applyFont="1" applyBorder="1"/>
    <xf numFmtId="164" fontId="2" fillId="2" borderId="13" xfId="1" applyNumberFormat="1" applyFont="1" applyFill="1" applyBorder="1" applyAlignment="1">
      <alignment horizontal="right"/>
    </xf>
    <xf numFmtId="164" fontId="1" fillId="2" borderId="16" xfId="1" applyNumberFormat="1" applyFont="1" applyFill="1" applyBorder="1"/>
    <xf numFmtId="164" fontId="2" fillId="0" borderId="16" xfId="1" applyNumberFormat="1" applyFont="1" applyBorder="1" applyAlignment="1">
      <alignment horizontal="right"/>
    </xf>
    <xf numFmtId="164" fontId="1" fillId="0" borderId="16" xfId="1" applyNumberFormat="1" applyFont="1" applyBorder="1"/>
    <xf numFmtId="165" fontId="1" fillId="0" borderId="16" xfId="1" applyNumberFormat="1" applyFont="1" applyBorder="1"/>
    <xf numFmtId="165" fontId="5" fillId="0" borderId="17" xfId="1" applyNumberFormat="1" applyFont="1" applyBorder="1"/>
    <xf numFmtId="164" fontId="2" fillId="2" borderId="16" xfId="1" applyNumberFormat="1" applyFont="1" applyFill="1" applyBorder="1" applyAlignment="1">
      <alignment horizontal="right"/>
    </xf>
    <xf numFmtId="1" fontId="2" fillId="0" borderId="16" xfId="1" applyNumberFormat="1" applyFont="1" applyBorder="1" applyAlignment="1">
      <alignment horizontal="center"/>
    </xf>
    <xf numFmtId="0" fontId="2" fillId="0" borderId="16" xfId="1" applyFont="1" applyBorder="1"/>
    <xf numFmtId="0" fontId="2" fillId="0" borderId="15" xfId="1" applyFont="1" applyBorder="1"/>
    <xf numFmtId="164" fontId="2" fillId="2" borderId="5" xfId="1" applyNumberFormat="1" applyFont="1" applyFill="1" applyBorder="1" applyAlignment="1">
      <alignment horizontal="right"/>
    </xf>
    <xf numFmtId="164" fontId="1" fillId="0" borderId="5" xfId="1" applyNumberFormat="1" applyFont="1" applyBorder="1"/>
    <xf numFmtId="1" fontId="1" fillId="0" borderId="5" xfId="1" applyNumberFormat="1" applyFont="1" applyBorder="1"/>
    <xf numFmtId="164" fontId="2" fillId="0" borderId="5" xfId="1" applyNumberFormat="1" applyFont="1" applyBorder="1" applyAlignment="1">
      <alignment horizontal="right"/>
    </xf>
    <xf numFmtId="0" fontId="12" fillId="0" borderId="6" xfId="1" applyFont="1" applyBorder="1"/>
    <xf numFmtId="164" fontId="1" fillId="2" borderId="5" xfId="1" applyNumberFormat="1" applyFont="1" applyFill="1" applyBorder="1"/>
    <xf numFmtId="0" fontId="2" fillId="0" borderId="5" xfId="1" applyFont="1" applyBorder="1"/>
    <xf numFmtId="0" fontId="2" fillId="0" borderId="6" xfId="1" applyFont="1" applyBorder="1"/>
    <xf numFmtId="1" fontId="2" fillId="0" borderId="5" xfId="1" applyNumberFormat="1" applyFont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6" fillId="0" borderId="5" xfId="1" applyFont="1" applyBorder="1"/>
    <xf numFmtId="0" fontId="5" fillId="0" borderId="14" xfId="1" applyFont="1" applyBorder="1" applyAlignment="1">
      <alignment horizontal="center"/>
    </xf>
    <xf numFmtId="0" fontId="6" fillId="0" borderId="14" xfId="1" applyFont="1" applyBorder="1"/>
    <xf numFmtId="0" fontId="6" fillId="0" borderId="13" xfId="1" applyFont="1" applyBorder="1"/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wrapText="1"/>
    </xf>
    <xf numFmtId="0" fontId="1" fillId="0" borderId="11" xfId="1" applyFont="1" applyBorder="1"/>
    <xf numFmtId="0" fontId="6" fillId="0" borderId="11" xfId="1" applyFont="1" applyBorder="1"/>
    <xf numFmtId="0" fontId="3" fillId="0" borderId="12" xfId="1" applyFont="1" applyBorder="1"/>
    <xf numFmtId="0" fontId="6" fillId="0" borderId="20" xfId="1" applyFont="1" applyBorder="1"/>
    <xf numFmtId="0" fontId="6" fillId="0" borderId="21" xfId="1" applyFont="1" applyBorder="1"/>
    <xf numFmtId="0" fontId="3" fillId="0" borderId="21" xfId="1" applyFont="1" applyBorder="1" applyAlignment="1">
      <alignment horizontal="center"/>
    </xf>
    <xf numFmtId="0" fontId="3" fillId="3" borderId="22" xfId="1" applyFont="1" applyFill="1" applyBorder="1"/>
    <xf numFmtId="0" fontId="5" fillId="3" borderId="8" xfId="1" applyFont="1" applyFill="1" applyBorder="1" applyAlignment="1">
      <alignment vertical="top"/>
    </xf>
    <xf numFmtId="0" fontId="5" fillId="0" borderId="9" xfId="1" applyFont="1" applyBorder="1" applyAlignment="1">
      <alignment horizontal="center"/>
    </xf>
    <xf numFmtId="0" fontId="6" fillId="0" borderId="9" xfId="1" applyFont="1" applyBorder="1"/>
    <xf numFmtId="0" fontId="6" fillId="0" borderId="10" xfId="1" applyFont="1" applyBorder="1"/>
    <xf numFmtId="0" fontId="5" fillId="0" borderId="12" xfId="1" applyFont="1" applyBorder="1"/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wrapText="1"/>
    </xf>
    <xf numFmtId="0" fontId="5" fillId="0" borderId="5" xfId="1" applyFont="1" applyBorder="1"/>
    <xf numFmtId="1" fontId="1" fillId="0" borderId="16" xfId="1" applyNumberFormat="1" applyFont="1" applyBorder="1"/>
    <xf numFmtId="165" fontId="1" fillId="0" borderId="13" xfId="1" applyNumberFormat="1" applyFont="1" applyBorder="1"/>
    <xf numFmtId="164" fontId="2" fillId="0" borderId="13" xfId="1" applyNumberFormat="1" applyFont="1" applyBorder="1" applyAlignment="1">
      <alignment horizontal="right"/>
    </xf>
    <xf numFmtId="0" fontId="13" fillId="3" borderId="18" xfId="1" applyFont="1" applyFill="1" applyBorder="1"/>
    <xf numFmtId="0" fontId="2" fillId="0" borderId="19" xfId="1" applyFont="1" applyBorder="1"/>
    <xf numFmtId="0" fontId="3" fillId="3" borderId="23" xfId="1" applyFont="1" applyFill="1" applyBorder="1" applyAlignment="1">
      <alignment horizontal="center" vertical="top" wrapText="1"/>
    </xf>
    <xf numFmtId="0" fontId="6" fillId="0" borderId="3" xfId="1" applyFont="1" applyBorder="1"/>
    <xf numFmtId="0" fontId="3" fillId="0" borderId="21" xfId="1" applyFont="1" applyBorder="1" applyAlignment="1">
      <alignment vertical="top" wrapText="1"/>
    </xf>
    <xf numFmtId="0" fontId="3" fillId="0" borderId="19" xfId="1" applyFont="1" applyBorder="1" applyAlignment="1">
      <alignment horizontal="center" wrapText="1"/>
    </xf>
    <xf numFmtId="4" fontId="3" fillId="0" borderId="14" xfId="1" applyNumberFormat="1" applyFont="1" applyBorder="1" applyAlignment="1">
      <alignment horizontal="center" wrapText="1"/>
    </xf>
    <xf numFmtId="0" fontId="3" fillId="0" borderId="14" xfId="1" applyFont="1" applyBorder="1" applyAlignment="1">
      <alignment horizontal="center" wrapText="1"/>
    </xf>
    <xf numFmtId="0" fontId="1" fillId="0" borderId="6" xfId="1" applyFont="1" applyBorder="1"/>
    <xf numFmtId="0" fontId="3" fillId="0" borderId="5" xfId="1" applyFont="1" applyBorder="1" applyAlignment="1">
      <alignment horizontal="center" wrapText="1"/>
    </xf>
    <xf numFmtId="0" fontId="3" fillId="4" borderId="5" xfId="1" applyFont="1" applyFill="1" applyBorder="1" applyAlignment="1">
      <alignment horizontal="center" wrapText="1"/>
    </xf>
    <xf numFmtId="0" fontId="3" fillId="0" borderId="5" xfId="1" applyFont="1" applyBorder="1" applyAlignment="1">
      <alignment wrapText="1"/>
    </xf>
    <xf numFmtId="0" fontId="4" fillId="0" borderId="6" xfId="1" applyFont="1" applyBorder="1" applyAlignment="1">
      <alignment horizontal="right" wrapText="1"/>
    </xf>
    <xf numFmtId="0" fontId="4" fillId="0" borderId="5" xfId="1" applyFont="1" applyBorder="1"/>
    <xf numFmtId="164" fontId="4" fillId="4" borderId="5" xfId="1" applyNumberFormat="1" applyFont="1" applyFill="1" applyBorder="1" applyAlignment="1">
      <alignment horizontal="right" wrapText="1"/>
    </xf>
    <xf numFmtId="1" fontId="4" fillId="0" borderId="5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right"/>
    </xf>
    <xf numFmtId="0" fontId="4" fillId="0" borderId="5" xfId="1" applyFont="1" applyBorder="1" applyAlignment="1">
      <alignment wrapText="1"/>
    </xf>
    <xf numFmtId="0" fontId="3" fillId="0" borderId="5" xfId="1" applyFont="1" applyBorder="1"/>
    <xf numFmtId="0" fontId="4" fillId="0" borderId="14" xfId="1" applyFont="1" applyBorder="1"/>
    <xf numFmtId="164" fontId="1" fillId="4" borderId="5" xfId="1" applyNumberFormat="1" applyFont="1" applyFill="1" applyBorder="1"/>
    <xf numFmtId="165" fontId="3" fillId="0" borderId="5" xfId="1" applyNumberFormat="1" applyFont="1" applyBorder="1"/>
    <xf numFmtId="165" fontId="1" fillId="0" borderId="5" xfId="1" applyNumberFormat="1" applyFont="1" applyBorder="1"/>
    <xf numFmtId="164" fontId="4" fillId="4" borderId="5" xfId="1" applyNumberFormat="1" applyFont="1" applyFill="1" applyBorder="1" applyAlignment="1">
      <alignment horizontal="right"/>
    </xf>
    <xf numFmtId="0" fontId="14" fillId="0" borderId="1" xfId="1" applyFont="1" applyAlignment="1">
      <alignment wrapText="1"/>
    </xf>
    <xf numFmtId="0" fontId="4" fillId="0" borderId="1" xfId="1" applyFont="1"/>
    <xf numFmtId="0" fontId="4" fillId="3" borderId="1" xfId="1" applyFont="1" applyFill="1"/>
    <xf numFmtId="0" fontId="3" fillId="0" borderId="1" xfId="1" applyFont="1"/>
    <xf numFmtId="164" fontId="1" fillId="0" borderId="1" xfId="1" applyNumberFormat="1" applyFont="1"/>
    <xf numFmtId="1" fontId="1" fillId="0" borderId="1" xfId="1" applyNumberFormat="1" applyFont="1"/>
    <xf numFmtId="164" fontId="1" fillId="0" borderId="7" xfId="1" applyNumberFormat="1" applyFont="1" applyBorder="1"/>
    <xf numFmtId="2" fontId="1" fillId="0" borderId="1" xfId="1" applyNumberFormat="1" applyFont="1"/>
    <xf numFmtId="166" fontId="1" fillId="0" borderId="7" xfId="1" applyNumberFormat="1" applyFont="1" applyBorder="1"/>
    <xf numFmtId="165" fontId="1" fillId="0" borderId="1" xfId="1" applyNumberFormat="1" applyFont="1"/>
    <xf numFmtId="0" fontId="5" fillId="3" borderId="2" xfId="1" applyFont="1" applyFill="1" applyBorder="1" applyAlignment="1">
      <alignment vertical="top"/>
    </xf>
    <xf numFmtId="0" fontId="5" fillId="0" borderId="21" xfId="1" applyFont="1" applyBorder="1" applyAlignment="1">
      <alignment horizontal="center" wrapText="1"/>
    </xf>
    <xf numFmtId="0" fontId="2" fillId="0" borderId="1" xfId="1" applyFont="1"/>
    <xf numFmtId="0" fontId="2" fillId="0" borderId="14" xfId="1" applyFont="1" applyBorder="1"/>
    <xf numFmtId="0" fontId="5" fillId="0" borderId="6" xfId="1" applyFont="1" applyBorder="1"/>
    <xf numFmtId="0" fontId="5" fillId="0" borderId="6" xfId="1" applyFont="1" applyBorder="1" applyAlignment="1">
      <alignment wrapText="1"/>
    </xf>
    <xf numFmtId="164" fontId="2" fillId="0" borderId="5" xfId="1" applyNumberFormat="1" applyFont="1" applyBorder="1"/>
    <xf numFmtId="0" fontId="2" fillId="0" borderId="5" xfId="1" applyFont="1" applyBorder="1" applyAlignment="1">
      <alignment horizontal="right"/>
    </xf>
    <xf numFmtId="164" fontId="2" fillId="2" borderId="5" xfId="1" applyNumberFormat="1" applyFont="1" applyFill="1" applyBorder="1"/>
    <xf numFmtId="165" fontId="5" fillId="0" borderId="6" xfId="1" applyNumberFormat="1" applyFont="1" applyBorder="1"/>
    <xf numFmtId="165" fontId="2" fillId="0" borderId="5" xfId="1" applyNumberFormat="1" applyFont="1" applyBorder="1"/>
    <xf numFmtId="165" fontId="2" fillId="0" borderId="19" xfId="1" applyNumberFormat="1" applyFont="1" applyBorder="1"/>
    <xf numFmtId="165" fontId="2" fillId="0" borderId="14" xfId="1" applyNumberFormat="1" applyFont="1" applyBorder="1"/>
    <xf numFmtId="164" fontId="2" fillId="0" borderId="14" xfId="1" applyNumberFormat="1" applyFont="1" applyBorder="1"/>
    <xf numFmtId="164" fontId="2" fillId="2" borderId="14" xfId="1" applyNumberFormat="1" applyFont="1" applyFill="1" applyBorder="1"/>
    <xf numFmtId="0" fontId="5" fillId="0" borderId="24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7" xfId="1" applyFont="1" applyBorder="1"/>
    <xf numFmtId="0" fontId="5" fillId="3" borderId="23" xfId="1" applyFont="1" applyFill="1" applyBorder="1" applyAlignment="1">
      <alignment horizontal="center" vertical="top" wrapText="1"/>
    </xf>
    <xf numFmtId="0" fontId="5" fillId="0" borderId="21" xfId="1" applyFont="1" applyBorder="1" applyAlignment="1">
      <alignment vertical="top" wrapText="1"/>
    </xf>
    <xf numFmtId="0" fontId="5" fillId="0" borderId="19" xfId="1" applyFont="1" applyBorder="1" applyAlignment="1">
      <alignment horizontal="center" wrapText="1"/>
    </xf>
    <xf numFmtId="3" fontId="5" fillId="0" borderId="14" xfId="1" applyNumberFormat="1" applyFont="1" applyBorder="1" applyAlignment="1">
      <alignment horizontal="center" wrapText="1"/>
    </xf>
    <xf numFmtId="0" fontId="5" fillId="0" borderId="1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5" borderId="5" xfId="1" applyFont="1" applyFill="1" applyBorder="1" applyAlignment="1">
      <alignment horizontal="center" wrapText="1"/>
    </xf>
    <xf numFmtId="0" fontId="5" fillId="0" borderId="5" xfId="1" applyFont="1" applyBorder="1" applyAlignment="1">
      <alignment wrapText="1"/>
    </xf>
    <xf numFmtId="0" fontId="5" fillId="2" borderId="5" xfId="1" applyFont="1" applyFill="1" applyBorder="1" applyAlignment="1">
      <alignment horizontal="center" wrapText="1"/>
    </xf>
    <xf numFmtId="0" fontId="2" fillId="0" borderId="6" xfId="1" applyFont="1" applyBorder="1" applyAlignment="1">
      <alignment horizontal="right" wrapText="1"/>
    </xf>
    <xf numFmtId="164" fontId="2" fillId="5" borderId="5" xfId="1" applyNumberFormat="1" applyFont="1" applyFill="1" applyBorder="1" applyAlignment="1">
      <alignment horizontal="right" wrapText="1"/>
    </xf>
    <xf numFmtId="164" fontId="2" fillId="2" borderId="5" xfId="1" applyNumberFormat="1" applyFont="1" applyFill="1" applyBorder="1" applyAlignment="1">
      <alignment horizontal="right" wrapText="1"/>
    </xf>
    <xf numFmtId="0" fontId="2" fillId="0" borderId="5" xfId="1" applyFont="1" applyBorder="1" applyAlignment="1">
      <alignment wrapText="1"/>
    </xf>
    <xf numFmtId="1" fontId="2" fillId="0" borderId="5" xfId="1" applyNumberFormat="1" applyFont="1" applyBorder="1" applyAlignment="1">
      <alignment horizontal="right"/>
    </xf>
    <xf numFmtId="0" fontId="1" fillId="2" borderId="5" xfId="1" applyFont="1" applyFill="1" applyBorder="1"/>
    <xf numFmtId="0" fontId="1" fillId="0" borderId="18" xfId="1" applyFont="1" applyBorder="1"/>
    <xf numFmtId="0" fontId="17" fillId="0" borderId="1" xfId="1" applyFont="1" applyAlignment="1">
      <alignment wrapText="1"/>
    </xf>
    <xf numFmtId="0" fontId="5" fillId="0" borderId="1" xfId="1" applyFont="1" applyAlignment="1">
      <alignment wrapText="1"/>
    </xf>
    <xf numFmtId="0" fontId="5" fillId="0" borderId="1" xfId="1" applyFont="1"/>
    <xf numFmtId="0" fontId="5" fillId="3" borderId="12" xfId="1" applyFont="1" applyFill="1" applyBorder="1" applyAlignment="1">
      <alignment vertical="top"/>
    </xf>
    <xf numFmtId="164" fontId="5" fillId="0" borderId="5" xfId="1" applyNumberFormat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165" fontId="2" fillId="0" borderId="15" xfId="1" applyNumberFormat="1" applyFont="1" applyBorder="1"/>
    <xf numFmtId="165" fontId="2" fillId="0" borderId="16" xfId="1" applyNumberFormat="1" applyFont="1" applyBorder="1"/>
    <xf numFmtId="0" fontId="5" fillId="0" borderId="27" xfId="1" applyFont="1" applyBorder="1"/>
    <xf numFmtId="0" fontId="2" fillId="0" borderId="24" xfId="1" applyFont="1" applyBorder="1"/>
    <xf numFmtId="0" fontId="1" fillId="0" borderId="25" xfId="1" applyFont="1" applyBorder="1"/>
    <xf numFmtId="0" fontId="1" fillId="0" borderId="26" xfId="1" applyFont="1" applyBorder="1"/>
    <xf numFmtId="0" fontId="5" fillId="3" borderId="8" xfId="1" applyFont="1" applyFill="1" applyBorder="1"/>
    <xf numFmtId="0" fontId="2" fillId="0" borderId="11" xfId="1" applyFont="1" applyBorder="1"/>
    <xf numFmtId="0" fontId="17" fillId="0" borderId="6" xfId="1" applyFont="1" applyBorder="1"/>
    <xf numFmtId="165" fontId="2" fillId="0" borderId="13" xfId="1" applyNumberFormat="1" applyFont="1" applyBorder="1"/>
    <xf numFmtId="164" fontId="2" fillId="0" borderId="16" xfId="1" applyNumberFormat="1" applyFont="1" applyBorder="1"/>
    <xf numFmtId="164" fontId="2" fillId="0" borderId="13" xfId="1" applyNumberFormat="1" applyFont="1" applyBorder="1"/>
    <xf numFmtId="164" fontId="2" fillId="2" borderId="16" xfId="1" applyNumberFormat="1" applyFont="1" applyFill="1" applyBorder="1"/>
    <xf numFmtId="1" fontId="2" fillId="0" borderId="5" xfId="1" applyNumberFormat="1" applyFont="1" applyBorder="1"/>
    <xf numFmtId="1" fontId="2" fillId="0" borderId="16" xfId="1" applyNumberFormat="1" applyFont="1" applyBorder="1"/>
    <xf numFmtId="165" fontId="2" fillId="0" borderId="28" xfId="1" applyNumberFormat="1" applyFont="1" applyBorder="1"/>
    <xf numFmtId="164" fontId="2" fillId="0" borderId="28" xfId="1" applyNumberFormat="1" applyFont="1" applyBorder="1" applyAlignment="1">
      <alignment horizontal="right"/>
    </xf>
    <xf numFmtId="0" fontId="20" fillId="0" borderId="18" xfId="1" applyFont="1" applyBorder="1"/>
    <xf numFmtId="0" fontId="3" fillId="3" borderId="29" xfId="1" applyFont="1" applyFill="1" applyBorder="1" applyAlignment="1">
      <alignment horizontal="center" vertical="top"/>
    </xf>
    <xf numFmtId="0" fontId="3" fillId="0" borderId="30" xfId="1" applyFont="1" applyBorder="1" applyAlignment="1">
      <alignment horizontal="center" wrapText="1"/>
    </xf>
    <xf numFmtId="0" fontId="3" fillId="0" borderId="9" xfId="1" applyFont="1" applyBorder="1" applyAlignment="1">
      <alignment horizontal="center"/>
    </xf>
    <xf numFmtId="0" fontId="3" fillId="0" borderId="30" xfId="1" applyFont="1" applyBorder="1" applyAlignment="1">
      <alignment horizontal="center"/>
    </xf>
    <xf numFmtId="0" fontId="21" fillId="0" borderId="1" xfId="1" applyFont="1"/>
    <xf numFmtId="0" fontId="3" fillId="0" borderId="31" xfId="1" applyFont="1" applyBorder="1" applyAlignment="1">
      <alignment horizontal="center" wrapText="1"/>
    </xf>
    <xf numFmtId="0" fontId="6" fillId="0" borderId="32" xfId="1" applyFont="1" applyBorder="1"/>
    <xf numFmtId="0" fontId="21" fillId="0" borderId="14" xfId="1" applyFont="1" applyBorder="1"/>
    <xf numFmtId="0" fontId="3" fillId="0" borderId="19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21" fillId="0" borderId="2" xfId="1" applyFont="1" applyBorder="1"/>
    <xf numFmtId="0" fontId="3" fillId="0" borderId="2" xfId="1" applyFont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3" fillId="0" borderId="2" xfId="1" applyFont="1" applyBorder="1"/>
    <xf numFmtId="0" fontId="4" fillId="0" borderId="2" xfId="1" applyFont="1" applyBorder="1" applyAlignment="1">
      <alignment horizontal="right"/>
    </xf>
    <xf numFmtId="0" fontId="4" fillId="0" borderId="2" xfId="1" applyFont="1" applyBorder="1" applyAlignment="1">
      <alignment wrapText="1"/>
    </xf>
    <xf numFmtId="0" fontId="4" fillId="0" borderId="2" xfId="1" applyFont="1" applyBorder="1"/>
    <xf numFmtId="164" fontId="4" fillId="4" borderId="2" xfId="1" applyNumberFormat="1" applyFont="1" applyFill="1" applyBorder="1" applyAlignment="1">
      <alignment horizontal="right"/>
    </xf>
    <xf numFmtId="0" fontId="4" fillId="0" borderId="2" xfId="1" applyFont="1" applyBorder="1" applyAlignment="1">
      <alignment horizontal="center"/>
    </xf>
    <xf numFmtId="164" fontId="4" fillId="0" borderId="2" xfId="1" applyNumberFormat="1" applyFont="1" applyBorder="1" applyAlignment="1">
      <alignment horizontal="right"/>
    </xf>
    <xf numFmtId="0" fontId="1" fillId="0" borderId="1" xfId="1" applyFont="1" applyAlignment="1">
      <alignment horizontal="right"/>
    </xf>
    <xf numFmtId="0" fontId="4" fillId="0" borderId="6" xfId="1" applyFont="1" applyBorder="1"/>
    <xf numFmtId="0" fontId="21" fillId="0" borderId="6" xfId="1" applyFont="1" applyBorder="1"/>
    <xf numFmtId="164" fontId="4" fillId="0" borderId="6" xfId="1" applyNumberFormat="1" applyFont="1" applyBorder="1" applyAlignment="1">
      <alignment horizontal="right"/>
    </xf>
    <xf numFmtId="164" fontId="21" fillId="0" borderId="6" xfId="1" applyNumberFormat="1" applyFont="1" applyBorder="1"/>
    <xf numFmtId="164" fontId="21" fillId="4" borderId="2" xfId="1" applyNumberFormat="1" applyFont="1" applyFill="1" applyBorder="1"/>
    <xf numFmtId="0" fontId="4" fillId="0" borderId="23" xfId="1" applyFont="1" applyBorder="1"/>
    <xf numFmtId="1" fontId="21" fillId="0" borderId="2" xfId="1" applyNumberFormat="1" applyFont="1" applyBorder="1"/>
    <xf numFmtId="0" fontId="4" fillId="0" borderId="19" xfId="1" applyFont="1" applyBorder="1"/>
    <xf numFmtId="1" fontId="21" fillId="0" borderId="6" xfId="1" applyNumberFormat="1" applyFont="1" applyBorder="1"/>
    <xf numFmtId="1" fontId="2" fillId="0" borderId="2" xfId="1" applyNumberFormat="1" applyFont="1" applyBorder="1"/>
    <xf numFmtId="0" fontId="3" fillId="0" borderId="33" xfId="1" applyFont="1" applyBorder="1"/>
    <xf numFmtId="0" fontId="21" fillId="0" borderId="34" xfId="1" applyFont="1" applyBorder="1"/>
    <xf numFmtId="0" fontId="21" fillId="0" borderId="35" xfId="1" applyFont="1" applyBorder="1"/>
    <xf numFmtId="0" fontId="21" fillId="0" borderId="33" xfId="1" applyFont="1" applyBorder="1"/>
    <xf numFmtId="164" fontId="4" fillId="6" borderId="36" xfId="1" applyNumberFormat="1" applyFont="1" applyFill="1" applyBorder="1" applyAlignment="1">
      <alignment horizontal="right"/>
    </xf>
    <xf numFmtId="0" fontId="21" fillId="0" borderId="37" xfId="1" applyFont="1" applyBorder="1"/>
    <xf numFmtId="164" fontId="4" fillId="6" borderId="34" xfId="1" applyNumberFormat="1" applyFont="1" applyFill="1" applyBorder="1" applyAlignment="1">
      <alignment horizontal="right"/>
    </xf>
    <xf numFmtId="0" fontId="21" fillId="0" borderId="25" xfId="1" applyFont="1" applyBorder="1"/>
    <xf numFmtId="0" fontId="21" fillId="0" borderId="26" xfId="1" applyFont="1" applyBorder="1"/>
    <xf numFmtId="0" fontId="21" fillId="0" borderId="7" xfId="1" applyFont="1" applyBorder="1"/>
    <xf numFmtId="0" fontId="21" fillId="0" borderId="18" xfId="1" applyFont="1" applyBorder="1"/>
  </cellXfs>
  <cellStyles count="2">
    <cellStyle name="Normal" xfId="0" builtinId="0"/>
    <cellStyle name="Normal 2" xfId="1" xr:uid="{292F74BD-0175-4192-B4F5-2DDD13582D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AED79-B727-4D5E-B7E6-D6FD31E25765}">
  <sheetPr>
    <outlinePr summaryBelow="0" summaryRight="0"/>
  </sheetPr>
  <dimension ref="A4:G39"/>
  <sheetViews>
    <sheetView workbookViewId="0"/>
  </sheetViews>
  <sheetFormatPr baseColWidth="10" defaultColWidth="12.6640625" defaultRowHeight="15.75" customHeight="1"/>
  <cols>
    <col min="1" max="1" width="18.77734375" style="61" customWidth="1"/>
    <col min="2" max="2" width="7.33203125" style="61" customWidth="1"/>
    <col min="3" max="3" width="9.77734375" style="61" customWidth="1"/>
    <col min="4" max="4" width="7.109375" style="61" customWidth="1"/>
    <col min="5" max="5" width="10.44140625" style="61" customWidth="1"/>
    <col min="6" max="6" width="9.88671875" style="61" customWidth="1"/>
    <col min="7" max="7" width="9.77734375" style="61" customWidth="1"/>
    <col min="8" max="16384" width="12.6640625" style="61"/>
  </cols>
  <sheetData>
    <row r="4" spans="1:7" ht="15.75" customHeight="1" thickBot="1">
      <c r="A4" s="187" t="s">
        <v>14</v>
      </c>
      <c r="B4" s="109" t="s">
        <v>186</v>
      </c>
      <c r="C4" s="98"/>
      <c r="D4" s="98"/>
      <c r="E4" s="98"/>
      <c r="F4" s="98"/>
      <c r="G4" s="94"/>
    </row>
    <row r="5" spans="1:7" ht="13.2">
      <c r="A5" s="66"/>
      <c r="B5" s="66"/>
      <c r="C5" s="66"/>
      <c r="D5" s="66"/>
      <c r="E5" s="66"/>
      <c r="F5" s="66"/>
      <c r="G5" s="66"/>
    </row>
    <row r="6" spans="1:7" ht="13.8" thickBot="1">
      <c r="A6" s="97"/>
      <c r="B6" s="97"/>
      <c r="C6" s="97"/>
      <c r="D6" s="97"/>
      <c r="E6" s="66"/>
      <c r="F6" s="66"/>
      <c r="G6" s="66"/>
    </row>
    <row r="7" spans="1:7" ht="15.75" customHeight="1" thickBot="1">
      <c r="A7" s="108" t="s">
        <v>16</v>
      </c>
      <c r="B7" s="109">
        <v>200</v>
      </c>
      <c r="C7" s="98"/>
      <c r="D7" s="94"/>
      <c r="E7" s="66"/>
      <c r="F7" s="66"/>
      <c r="G7" s="66"/>
    </row>
    <row r="8" spans="1:7" ht="13.8" thickBot="1">
      <c r="A8" s="97"/>
      <c r="B8" s="97"/>
      <c r="C8" s="97"/>
      <c r="D8" s="66"/>
      <c r="E8" s="66"/>
      <c r="F8" s="66"/>
      <c r="G8" s="66"/>
    </row>
    <row r="9" spans="1:7" ht="15.75" customHeight="1" thickBot="1">
      <c r="A9" s="110" t="s">
        <v>17</v>
      </c>
      <c r="B9" s="109">
        <v>2</v>
      </c>
      <c r="C9" s="94"/>
      <c r="D9" s="66"/>
      <c r="E9" s="66"/>
      <c r="F9" s="66"/>
      <c r="G9" s="66"/>
    </row>
    <row r="10" spans="1:7" ht="13.2">
      <c r="A10" s="66"/>
      <c r="B10" s="66"/>
      <c r="C10" s="63"/>
      <c r="D10" s="63"/>
      <c r="E10" s="63"/>
      <c r="F10" s="63"/>
      <c r="G10" s="63"/>
    </row>
    <row r="11" spans="1:7" ht="15.75" customHeight="1">
      <c r="A11" s="63"/>
      <c r="B11" s="62"/>
      <c r="C11" s="92" t="s">
        <v>18</v>
      </c>
      <c r="D11" s="93"/>
      <c r="E11" s="91"/>
      <c r="F11" s="92" t="s">
        <v>19</v>
      </c>
      <c r="G11" s="91"/>
    </row>
    <row r="12" spans="1:7" ht="15.75" customHeight="1">
      <c r="A12" s="90" t="s">
        <v>20</v>
      </c>
      <c r="B12" s="89" t="s">
        <v>21</v>
      </c>
      <c r="C12" s="188" t="s">
        <v>22</v>
      </c>
      <c r="D12" s="189" t="s">
        <v>23</v>
      </c>
      <c r="E12" s="188" t="s">
        <v>24</v>
      </c>
      <c r="F12" s="190" t="s">
        <v>25</v>
      </c>
      <c r="G12" s="190" t="s">
        <v>26</v>
      </c>
    </row>
    <row r="13" spans="1:7" ht="15.75" customHeight="1">
      <c r="A13" s="86" t="s">
        <v>187</v>
      </c>
      <c r="B13" s="85" t="s">
        <v>1</v>
      </c>
      <c r="C13" s="82">
        <f t="shared" ref="C13:C22" si="0">100*E13/(100-D13)</f>
        <v>0.04</v>
      </c>
      <c r="D13" s="81"/>
      <c r="E13" s="82">
        <v>0.04</v>
      </c>
      <c r="F13" s="79">
        <f t="shared" ref="F13:F22" si="1">C13*$B$9</f>
        <v>0.08</v>
      </c>
      <c r="G13" s="79">
        <f t="shared" ref="G13:G22" si="2">E13*$B$9</f>
        <v>0.08</v>
      </c>
    </row>
    <row r="14" spans="1:7" ht="15.75" customHeight="1">
      <c r="A14" s="86" t="s">
        <v>188</v>
      </c>
      <c r="B14" s="85" t="s">
        <v>1</v>
      </c>
      <c r="C14" s="82">
        <f t="shared" si="0"/>
        <v>1.4999999999999999E-2</v>
      </c>
      <c r="D14" s="81"/>
      <c r="E14" s="82">
        <v>1.4999999999999999E-2</v>
      </c>
      <c r="F14" s="79">
        <f t="shared" si="1"/>
        <v>0.03</v>
      </c>
      <c r="G14" s="79">
        <f t="shared" si="2"/>
        <v>0.03</v>
      </c>
    </row>
    <row r="15" spans="1:7" ht="15.75" customHeight="1">
      <c r="A15" s="86" t="s">
        <v>80</v>
      </c>
      <c r="B15" s="85" t="s">
        <v>1</v>
      </c>
      <c r="C15" s="82">
        <f t="shared" si="0"/>
        <v>3.1578947368421054E-2</v>
      </c>
      <c r="D15" s="181">
        <v>5</v>
      </c>
      <c r="E15" s="82">
        <v>0.03</v>
      </c>
      <c r="F15" s="79">
        <f t="shared" si="1"/>
        <v>6.3157894736842107E-2</v>
      </c>
      <c r="G15" s="79">
        <f t="shared" si="2"/>
        <v>0.06</v>
      </c>
    </row>
    <row r="16" spans="1:7" ht="14.4">
      <c r="A16" s="86" t="s">
        <v>189</v>
      </c>
      <c r="B16" s="85" t="s">
        <v>1</v>
      </c>
      <c r="C16" s="82">
        <f t="shared" si="0"/>
        <v>1.4999999999999999E-2</v>
      </c>
      <c r="D16" s="81"/>
      <c r="E16" s="82">
        <v>1.4999999999999999E-2</v>
      </c>
      <c r="F16" s="79">
        <f t="shared" si="1"/>
        <v>0.03</v>
      </c>
      <c r="G16" s="79">
        <f t="shared" si="2"/>
        <v>0.03</v>
      </c>
    </row>
    <row r="17" spans="1:7" ht="14.4">
      <c r="A17" s="86" t="s">
        <v>190</v>
      </c>
      <c r="B17" s="85" t="s">
        <v>9</v>
      </c>
      <c r="C17" s="82">
        <f t="shared" si="0"/>
        <v>0.04</v>
      </c>
      <c r="D17" s="81"/>
      <c r="E17" s="82">
        <v>0.04</v>
      </c>
      <c r="F17" s="79">
        <f t="shared" si="1"/>
        <v>0.08</v>
      </c>
      <c r="G17" s="79">
        <f t="shared" si="2"/>
        <v>0.08</v>
      </c>
    </row>
    <row r="18" spans="1:7" ht="14.4">
      <c r="A18" s="86" t="s">
        <v>191</v>
      </c>
      <c r="B18" s="85" t="s">
        <v>1</v>
      </c>
      <c r="C18" s="82">
        <f t="shared" si="0"/>
        <v>3.048780487804878E-2</v>
      </c>
      <c r="D18" s="181">
        <v>18</v>
      </c>
      <c r="E18" s="82">
        <v>2.5000000000000001E-2</v>
      </c>
      <c r="F18" s="79">
        <f t="shared" si="1"/>
        <v>6.097560975609756E-2</v>
      </c>
      <c r="G18" s="79">
        <f t="shared" si="2"/>
        <v>0.05</v>
      </c>
    </row>
    <row r="19" spans="1:7" ht="14.4">
      <c r="A19" s="86" t="s">
        <v>2</v>
      </c>
      <c r="B19" s="85" t="s">
        <v>1</v>
      </c>
      <c r="C19" s="82">
        <f t="shared" si="0"/>
        <v>2.5000000000000001E-2</v>
      </c>
      <c r="D19" s="181">
        <v>20</v>
      </c>
      <c r="E19" s="82">
        <v>0.02</v>
      </c>
      <c r="F19" s="79">
        <f t="shared" si="1"/>
        <v>0.05</v>
      </c>
      <c r="G19" s="79">
        <f t="shared" si="2"/>
        <v>0.04</v>
      </c>
    </row>
    <row r="20" spans="1:7" ht="14.4">
      <c r="A20" s="83" t="s">
        <v>77</v>
      </c>
      <c r="B20" s="62"/>
      <c r="C20" s="82">
        <f t="shared" si="0"/>
        <v>0</v>
      </c>
      <c r="D20" s="81"/>
      <c r="E20" s="80"/>
      <c r="F20" s="79">
        <f t="shared" si="1"/>
        <v>0</v>
      </c>
      <c r="G20" s="79">
        <f t="shared" si="2"/>
        <v>0</v>
      </c>
    </row>
    <row r="21" spans="1:7" ht="14.4">
      <c r="A21" s="86" t="s">
        <v>76</v>
      </c>
      <c r="B21" s="85" t="s">
        <v>1</v>
      </c>
      <c r="C21" s="82">
        <f t="shared" si="0"/>
        <v>3.5000000000000003E-2</v>
      </c>
      <c r="D21" s="81"/>
      <c r="E21" s="82">
        <v>3.5000000000000003E-2</v>
      </c>
      <c r="F21" s="79">
        <f t="shared" si="1"/>
        <v>7.0000000000000007E-2</v>
      </c>
      <c r="G21" s="79">
        <f t="shared" si="2"/>
        <v>7.0000000000000007E-2</v>
      </c>
    </row>
    <row r="22" spans="1:7" ht="14.4">
      <c r="A22" s="86" t="s">
        <v>75</v>
      </c>
      <c r="B22" s="85" t="s">
        <v>1</v>
      </c>
      <c r="C22" s="82">
        <f t="shared" si="0"/>
        <v>0.02</v>
      </c>
      <c r="D22" s="81"/>
      <c r="E22" s="82">
        <v>0.02</v>
      </c>
      <c r="F22" s="79">
        <f t="shared" si="1"/>
        <v>0.04</v>
      </c>
      <c r="G22" s="79">
        <f t="shared" si="2"/>
        <v>0.04</v>
      </c>
    </row>
    <row r="23" spans="1:7" ht="14.4">
      <c r="A23" s="86" t="s">
        <v>12</v>
      </c>
      <c r="B23" s="85" t="s">
        <v>1</v>
      </c>
      <c r="C23" s="80"/>
      <c r="D23" s="81"/>
      <c r="E23" s="80"/>
      <c r="F23" s="84"/>
      <c r="G23" s="84"/>
    </row>
    <row r="24" spans="1:7" ht="14.4">
      <c r="A24" s="86" t="s">
        <v>13</v>
      </c>
      <c r="B24" s="85" t="s">
        <v>1</v>
      </c>
      <c r="C24" s="80"/>
      <c r="D24" s="81"/>
      <c r="E24" s="80"/>
      <c r="F24" s="84"/>
      <c r="G24" s="84"/>
    </row>
    <row r="25" spans="1:7" ht="14.4">
      <c r="A25" s="83" t="s">
        <v>73</v>
      </c>
      <c r="B25" s="62"/>
      <c r="C25" s="82">
        <f t="shared" ref="C25:C26" si="3">100*E25/(100-D25)</f>
        <v>0</v>
      </c>
      <c r="D25" s="81"/>
      <c r="E25" s="80"/>
      <c r="F25" s="79">
        <f t="shared" ref="F25:F26" si="4">C25*$B$9</f>
        <v>0</v>
      </c>
      <c r="G25" s="79">
        <f t="shared" ref="G25:G26" si="5">E25*$B$9</f>
        <v>0</v>
      </c>
    </row>
    <row r="26" spans="1:7" ht="15" thickBot="1">
      <c r="A26" s="191" t="s">
        <v>72</v>
      </c>
      <c r="B26" s="192" t="s">
        <v>1</v>
      </c>
      <c r="C26" s="71">
        <f t="shared" si="3"/>
        <v>2E-3</v>
      </c>
      <c r="D26" s="76">
        <v>50</v>
      </c>
      <c r="E26" s="71">
        <v>1E-3</v>
      </c>
      <c r="F26" s="75">
        <f t="shared" si="4"/>
        <v>4.0000000000000001E-3</v>
      </c>
      <c r="G26" s="75">
        <f t="shared" si="5"/>
        <v>2E-3</v>
      </c>
    </row>
    <row r="27" spans="1:7" ht="15" thickBot="1">
      <c r="A27" s="74" t="s">
        <v>30</v>
      </c>
      <c r="B27" s="73"/>
      <c r="C27" s="72"/>
      <c r="D27" s="72"/>
      <c r="E27" s="71">
        <f>SUM(E13:E26)</f>
        <v>0.24099999999999996</v>
      </c>
      <c r="F27" s="70"/>
      <c r="G27" s="69">
        <f>SUM(G13:G26)</f>
        <v>0.48199999999999993</v>
      </c>
    </row>
    <row r="28" spans="1:7" ht="13.8" thickBot="1">
      <c r="A28" s="97"/>
      <c r="B28" s="97"/>
      <c r="C28" s="97"/>
      <c r="D28" s="97"/>
      <c r="E28" s="97"/>
      <c r="F28" s="97"/>
      <c r="G28" s="97"/>
    </row>
    <row r="29" spans="1:7" ht="14.4">
      <c r="A29" s="193" t="s">
        <v>31</v>
      </c>
      <c r="B29" s="63"/>
      <c r="C29" s="63"/>
      <c r="D29" s="63"/>
      <c r="E29" s="63"/>
      <c r="F29" s="63"/>
      <c r="G29" s="63"/>
    </row>
    <row r="30" spans="1:7" ht="14.4">
      <c r="A30" s="194" t="s">
        <v>71</v>
      </c>
      <c r="B30" s="195"/>
      <c r="C30" s="195"/>
      <c r="D30" s="195"/>
      <c r="E30" s="195"/>
      <c r="F30" s="195"/>
      <c r="G30" s="196"/>
    </row>
    <row r="31" spans="1:7" ht="14.4">
      <c r="A31" s="67" t="s">
        <v>192</v>
      </c>
      <c r="B31" s="66"/>
      <c r="C31" s="66"/>
      <c r="D31" s="66"/>
      <c r="E31" s="66"/>
      <c r="F31" s="66"/>
      <c r="G31" s="65"/>
    </row>
    <row r="32" spans="1:7" ht="14.4">
      <c r="A32" s="67" t="s">
        <v>193</v>
      </c>
      <c r="B32" s="66"/>
      <c r="C32" s="66"/>
      <c r="D32" s="66"/>
      <c r="E32" s="66"/>
      <c r="F32" s="66"/>
      <c r="G32" s="65"/>
    </row>
    <row r="33" spans="1:7" ht="14.4">
      <c r="A33" s="67" t="s">
        <v>194</v>
      </c>
      <c r="B33" s="66"/>
      <c r="C33" s="66"/>
      <c r="D33" s="66"/>
      <c r="E33" s="66"/>
      <c r="F33" s="66"/>
      <c r="G33" s="65"/>
    </row>
    <row r="34" spans="1:7" ht="14.4">
      <c r="A34" s="67" t="s">
        <v>195</v>
      </c>
      <c r="B34" s="66"/>
      <c r="C34" s="66"/>
      <c r="D34" s="66"/>
      <c r="E34" s="66"/>
      <c r="F34" s="66"/>
      <c r="G34" s="65"/>
    </row>
    <row r="35" spans="1:7" ht="14.4">
      <c r="A35" s="67" t="s">
        <v>196</v>
      </c>
      <c r="B35" s="66"/>
      <c r="C35" s="66"/>
      <c r="D35" s="66"/>
      <c r="E35" s="66"/>
      <c r="F35" s="66"/>
      <c r="G35" s="65"/>
    </row>
    <row r="36" spans="1:7" ht="14.4">
      <c r="A36" s="67" t="s">
        <v>197</v>
      </c>
      <c r="B36" s="66"/>
      <c r="C36" s="66"/>
      <c r="D36" s="66"/>
      <c r="E36" s="66"/>
      <c r="F36" s="66"/>
      <c r="G36" s="65"/>
    </row>
    <row r="37" spans="1:7" ht="14.4">
      <c r="A37" s="67" t="s">
        <v>198</v>
      </c>
      <c r="B37" s="66"/>
      <c r="C37" s="66"/>
      <c r="D37" s="66"/>
      <c r="E37" s="66"/>
      <c r="F37" s="66"/>
      <c r="G37" s="65"/>
    </row>
    <row r="38" spans="1:7" ht="14.4">
      <c r="A38" s="67" t="s">
        <v>199</v>
      </c>
      <c r="B38" s="66"/>
      <c r="C38" s="66"/>
      <c r="D38" s="66"/>
      <c r="E38" s="66"/>
      <c r="F38" s="66"/>
      <c r="G38" s="65"/>
    </row>
    <row r="39" spans="1:7" ht="13.2">
      <c r="A39" s="64"/>
      <c r="B39" s="63"/>
      <c r="C39" s="63"/>
      <c r="D39" s="63"/>
      <c r="E39" s="63"/>
      <c r="F39" s="63"/>
      <c r="G39" s="62"/>
    </row>
  </sheetData>
  <mergeCells count="5">
    <mergeCell ref="B4:G4"/>
    <mergeCell ref="B7:D7"/>
    <mergeCell ref="B9:C9"/>
    <mergeCell ref="C11:E11"/>
    <mergeCell ref="F11:G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C5A4-E436-4B5B-A92D-D52A3B9DEFE6}">
  <sheetPr>
    <outlinePr summaryBelow="0" summaryRight="0"/>
  </sheetPr>
  <dimension ref="A3:H30"/>
  <sheetViews>
    <sheetView workbookViewId="0"/>
  </sheetViews>
  <sheetFormatPr baseColWidth="10" defaultColWidth="12.6640625" defaultRowHeight="15.75" customHeight="1"/>
  <cols>
    <col min="1" max="1" width="6.88671875" style="61" customWidth="1"/>
    <col min="2" max="2" width="17.21875" style="61" customWidth="1"/>
    <col min="3" max="3" width="6.6640625" style="61" customWidth="1"/>
    <col min="4" max="4" width="8.88671875" style="61" customWidth="1"/>
    <col min="5" max="5" width="7.77734375" style="61" customWidth="1"/>
    <col min="6" max="6" width="8.44140625" style="61" customWidth="1"/>
    <col min="7" max="7" width="11" style="61" customWidth="1"/>
    <col min="8" max="8" width="9.21875" style="61" customWidth="1"/>
    <col min="9" max="16384" width="12.6640625" style="61"/>
  </cols>
  <sheetData>
    <row r="3" spans="1:8" ht="13.2">
      <c r="A3" s="168" t="s">
        <v>14</v>
      </c>
      <c r="B3" s="118"/>
      <c r="C3" s="169" t="s">
        <v>170</v>
      </c>
      <c r="D3" s="101"/>
      <c r="E3" s="101"/>
      <c r="F3" s="101"/>
      <c r="G3" s="101"/>
      <c r="H3" s="118"/>
    </row>
    <row r="4" spans="1:8" ht="15.75" customHeight="1">
      <c r="A4" s="170" t="s">
        <v>106</v>
      </c>
      <c r="B4" s="91"/>
      <c r="C4" s="171">
        <v>150</v>
      </c>
      <c r="D4" s="93"/>
      <c r="E4" s="91"/>
      <c r="F4" s="62"/>
      <c r="G4" s="62"/>
      <c r="H4" s="62"/>
    </row>
    <row r="5" spans="1:8" ht="15.75" customHeight="1">
      <c r="A5" s="170" t="s">
        <v>17</v>
      </c>
      <c r="B5" s="91"/>
      <c r="C5" s="172">
        <v>2</v>
      </c>
      <c r="D5" s="91"/>
      <c r="E5" s="62"/>
      <c r="F5" s="62"/>
      <c r="G5" s="62"/>
      <c r="H5" s="62"/>
    </row>
    <row r="6" spans="1:8" ht="15.75" customHeight="1">
      <c r="A6" s="123"/>
      <c r="B6" s="62"/>
      <c r="C6" s="62"/>
      <c r="D6" s="172" t="s">
        <v>18</v>
      </c>
      <c r="E6" s="93"/>
      <c r="F6" s="91"/>
      <c r="G6" s="172" t="s">
        <v>19</v>
      </c>
      <c r="H6" s="91"/>
    </row>
    <row r="7" spans="1:8" ht="15.75" customHeight="1">
      <c r="A7" s="123"/>
      <c r="B7" s="173" t="s">
        <v>20</v>
      </c>
      <c r="C7" s="173" t="s">
        <v>21</v>
      </c>
      <c r="D7" s="174" t="s">
        <v>22</v>
      </c>
      <c r="E7" s="175" t="s">
        <v>23</v>
      </c>
      <c r="F7" s="173" t="s">
        <v>24</v>
      </c>
      <c r="G7" s="176" t="s">
        <v>25</v>
      </c>
      <c r="H7" s="176" t="s">
        <v>108</v>
      </c>
    </row>
    <row r="8" spans="1:8" ht="15.75" customHeight="1">
      <c r="A8" s="177">
        <v>1</v>
      </c>
      <c r="B8" s="85" t="s">
        <v>171</v>
      </c>
      <c r="C8" s="85" t="s">
        <v>1</v>
      </c>
      <c r="D8" s="178">
        <f t="shared" ref="D8:D15" si="0">100*F8/(100-E8)</f>
        <v>0.01</v>
      </c>
      <c r="E8" s="81"/>
      <c r="F8" s="82">
        <v>0.01</v>
      </c>
      <c r="G8" s="179">
        <f t="shared" ref="G8:G15" si="1">D8*$C$5</f>
        <v>0.02</v>
      </c>
      <c r="H8" s="179">
        <f t="shared" ref="H8:H16" si="2">F8*$C$5</f>
        <v>0.02</v>
      </c>
    </row>
    <row r="9" spans="1:8" ht="15.75" customHeight="1">
      <c r="A9" s="177">
        <v>2</v>
      </c>
      <c r="B9" s="180" t="s">
        <v>172</v>
      </c>
      <c r="C9" s="85" t="s">
        <v>9</v>
      </c>
      <c r="D9" s="178">
        <f t="shared" si="0"/>
        <v>0</v>
      </c>
      <c r="E9" s="81"/>
      <c r="F9" s="82">
        <v>0</v>
      </c>
      <c r="G9" s="179">
        <f t="shared" si="1"/>
        <v>0</v>
      </c>
      <c r="H9" s="179">
        <f t="shared" si="2"/>
        <v>0</v>
      </c>
    </row>
    <row r="10" spans="1:8" ht="15.75" customHeight="1">
      <c r="A10" s="177">
        <v>3</v>
      </c>
      <c r="B10" s="85" t="s">
        <v>0</v>
      </c>
      <c r="C10" s="85" t="s">
        <v>1</v>
      </c>
      <c r="D10" s="178">
        <f t="shared" si="0"/>
        <v>0.18</v>
      </c>
      <c r="E10" s="181">
        <v>25</v>
      </c>
      <c r="F10" s="82">
        <v>0.13500000000000001</v>
      </c>
      <c r="G10" s="179">
        <f t="shared" si="1"/>
        <v>0.36</v>
      </c>
      <c r="H10" s="179">
        <f t="shared" si="2"/>
        <v>0.27</v>
      </c>
    </row>
    <row r="11" spans="1:8" ht="15.75" customHeight="1">
      <c r="A11" s="177">
        <v>4</v>
      </c>
      <c r="B11" s="180" t="s">
        <v>8</v>
      </c>
      <c r="C11" s="85" t="s">
        <v>1</v>
      </c>
      <c r="D11" s="178">
        <f t="shared" si="0"/>
        <v>3.0000000000000001E-3</v>
      </c>
      <c r="E11" s="81"/>
      <c r="F11" s="82">
        <v>3.0000000000000001E-3</v>
      </c>
      <c r="G11" s="179">
        <f t="shared" si="1"/>
        <v>6.0000000000000001E-3</v>
      </c>
      <c r="H11" s="179">
        <f t="shared" si="2"/>
        <v>6.0000000000000001E-3</v>
      </c>
    </row>
    <row r="12" spans="1:8" ht="15.75" customHeight="1">
      <c r="A12" s="177">
        <v>5</v>
      </c>
      <c r="B12" s="180" t="s">
        <v>173</v>
      </c>
      <c r="C12" s="85" t="s">
        <v>1</v>
      </c>
      <c r="D12" s="178">
        <f t="shared" si="0"/>
        <v>2.6315789473684209E-2</v>
      </c>
      <c r="E12" s="181">
        <v>5</v>
      </c>
      <c r="F12" s="82">
        <v>2.5000000000000001E-2</v>
      </c>
      <c r="G12" s="179">
        <f t="shared" si="1"/>
        <v>5.2631578947368418E-2</v>
      </c>
      <c r="H12" s="179">
        <f t="shared" si="2"/>
        <v>0.05</v>
      </c>
    </row>
    <row r="13" spans="1:8" ht="15.75" customHeight="1">
      <c r="A13" s="177">
        <v>6</v>
      </c>
      <c r="B13" s="85" t="s">
        <v>3</v>
      </c>
      <c r="C13" s="85" t="s">
        <v>1</v>
      </c>
      <c r="D13" s="178">
        <f t="shared" si="0"/>
        <v>1.1904761904761904E-2</v>
      </c>
      <c r="E13" s="181">
        <v>16</v>
      </c>
      <c r="F13" s="82">
        <v>0.01</v>
      </c>
      <c r="G13" s="179">
        <f t="shared" si="1"/>
        <v>2.3809523809523808E-2</v>
      </c>
      <c r="H13" s="179">
        <f t="shared" si="2"/>
        <v>0.02</v>
      </c>
    </row>
    <row r="14" spans="1:8" ht="15.75" customHeight="1">
      <c r="A14" s="177">
        <v>7</v>
      </c>
      <c r="B14" s="85" t="s">
        <v>12</v>
      </c>
      <c r="C14" s="85" t="s">
        <v>1</v>
      </c>
      <c r="D14" s="178">
        <f t="shared" si="0"/>
        <v>0</v>
      </c>
      <c r="E14" s="80"/>
      <c r="F14" s="82">
        <v>0</v>
      </c>
      <c r="G14" s="179">
        <f t="shared" si="1"/>
        <v>0</v>
      </c>
      <c r="H14" s="179">
        <f t="shared" si="2"/>
        <v>0</v>
      </c>
    </row>
    <row r="15" spans="1:8" ht="15.75" customHeight="1">
      <c r="A15" s="177">
        <v>8</v>
      </c>
      <c r="B15" s="85" t="s">
        <v>174</v>
      </c>
      <c r="C15" s="85" t="s">
        <v>1</v>
      </c>
      <c r="D15" s="178">
        <f t="shared" si="0"/>
        <v>0</v>
      </c>
      <c r="E15" s="81"/>
      <c r="F15" s="82">
        <v>0</v>
      </c>
      <c r="G15" s="179">
        <f t="shared" si="1"/>
        <v>0</v>
      </c>
      <c r="H15" s="179">
        <f t="shared" si="2"/>
        <v>0</v>
      </c>
    </row>
    <row r="16" spans="1:8" ht="14.4">
      <c r="A16" s="123"/>
      <c r="B16" s="175" t="s">
        <v>30</v>
      </c>
      <c r="C16" s="62"/>
      <c r="D16" s="62"/>
      <c r="E16" s="62"/>
      <c r="F16" s="178">
        <f>SUM(F8:F15)</f>
        <v>0.18300000000000002</v>
      </c>
      <c r="G16" s="182"/>
      <c r="H16" s="179">
        <f t="shared" si="2"/>
        <v>0.36600000000000005</v>
      </c>
    </row>
    <row r="17" spans="1:8" ht="13.2">
      <c r="A17" s="63"/>
      <c r="B17" s="63"/>
      <c r="C17" s="63"/>
      <c r="D17" s="63"/>
      <c r="E17" s="63"/>
      <c r="F17" s="63"/>
      <c r="G17" s="63"/>
      <c r="H17" s="63"/>
    </row>
    <row r="18" spans="1:8" ht="14.4">
      <c r="A18" s="183"/>
      <c r="B18" s="184" t="s">
        <v>113</v>
      </c>
      <c r="C18" s="66"/>
      <c r="D18" s="66"/>
      <c r="E18" s="66"/>
      <c r="F18" s="66"/>
      <c r="G18" s="66"/>
      <c r="H18" s="65"/>
    </row>
    <row r="19" spans="1:8" ht="14.4">
      <c r="A19" s="183"/>
      <c r="B19" s="151" t="s">
        <v>175</v>
      </c>
      <c r="C19" s="66"/>
      <c r="D19" s="66"/>
      <c r="E19" s="66"/>
      <c r="F19" s="66"/>
      <c r="G19" s="66"/>
      <c r="H19" s="65"/>
    </row>
    <row r="20" spans="1:8" ht="14.4">
      <c r="A20" s="183"/>
      <c r="B20" s="151" t="s">
        <v>176</v>
      </c>
      <c r="C20" s="66"/>
      <c r="D20" s="66"/>
      <c r="E20" s="66"/>
      <c r="F20" s="66"/>
      <c r="G20" s="66"/>
      <c r="H20" s="65"/>
    </row>
    <row r="21" spans="1:8" ht="14.4">
      <c r="A21" s="183"/>
      <c r="B21" s="151" t="s">
        <v>177</v>
      </c>
      <c r="C21" s="66"/>
      <c r="D21" s="66"/>
      <c r="E21" s="66"/>
      <c r="F21" s="66"/>
      <c r="G21" s="66"/>
      <c r="H21" s="65"/>
    </row>
    <row r="22" spans="1:8" ht="14.4">
      <c r="A22" s="183"/>
      <c r="B22" s="151" t="s">
        <v>178</v>
      </c>
      <c r="C22" s="66"/>
      <c r="D22" s="66"/>
      <c r="E22" s="66"/>
      <c r="F22" s="66"/>
      <c r="G22" s="66"/>
      <c r="H22" s="65"/>
    </row>
    <row r="23" spans="1:8" ht="14.4">
      <c r="A23" s="183"/>
      <c r="B23" s="185" t="s">
        <v>31</v>
      </c>
      <c r="C23" s="66"/>
      <c r="D23" s="66"/>
      <c r="E23" s="66"/>
      <c r="F23" s="66"/>
      <c r="G23" s="66"/>
      <c r="H23" s="65"/>
    </row>
    <row r="24" spans="1:8" ht="14.4">
      <c r="A24" s="183"/>
      <c r="B24" s="151" t="s">
        <v>179</v>
      </c>
      <c r="C24" s="66"/>
      <c r="D24" s="66"/>
      <c r="E24" s="66"/>
      <c r="F24" s="66"/>
      <c r="G24" s="66"/>
      <c r="H24" s="65"/>
    </row>
    <row r="25" spans="1:8" ht="14.4">
      <c r="A25" s="183"/>
      <c r="B25" s="151" t="s">
        <v>180</v>
      </c>
      <c r="C25" s="66"/>
      <c r="D25" s="66"/>
      <c r="E25" s="66"/>
      <c r="F25" s="66"/>
      <c r="G25" s="66"/>
      <c r="H25" s="65"/>
    </row>
    <row r="26" spans="1:8" ht="14.4">
      <c r="A26" s="183"/>
      <c r="B26" s="151" t="s">
        <v>181</v>
      </c>
      <c r="C26" s="66"/>
      <c r="D26" s="66"/>
      <c r="E26" s="66"/>
      <c r="F26" s="66"/>
      <c r="G26" s="66"/>
      <c r="H26" s="65"/>
    </row>
    <row r="27" spans="1:8" ht="14.4">
      <c r="A27" s="183"/>
      <c r="B27" s="151" t="s">
        <v>182</v>
      </c>
      <c r="C27" s="66"/>
      <c r="D27" s="66"/>
      <c r="E27" s="66"/>
      <c r="F27" s="66"/>
      <c r="G27" s="66"/>
      <c r="H27" s="65"/>
    </row>
    <row r="28" spans="1:8" ht="14.4">
      <c r="A28" s="183"/>
      <c r="B28" s="151" t="s">
        <v>183</v>
      </c>
      <c r="C28" s="66"/>
      <c r="D28" s="66"/>
      <c r="E28" s="66"/>
      <c r="F28" s="66"/>
      <c r="G28" s="66"/>
      <c r="H28" s="65"/>
    </row>
    <row r="29" spans="1:8" ht="14.4">
      <c r="A29" s="183"/>
      <c r="B29" s="186" t="s">
        <v>184</v>
      </c>
      <c r="C29" s="66"/>
      <c r="D29" s="66"/>
      <c r="E29" s="66"/>
      <c r="F29" s="66"/>
      <c r="G29" s="66"/>
      <c r="H29" s="65"/>
    </row>
    <row r="30" spans="1:8" ht="14.4">
      <c r="A30" s="64"/>
      <c r="B30" s="152" t="s">
        <v>185</v>
      </c>
      <c r="C30" s="63"/>
      <c r="D30" s="63"/>
      <c r="E30" s="63"/>
      <c r="F30" s="63"/>
      <c r="G30" s="63"/>
      <c r="H30" s="62"/>
    </row>
  </sheetData>
  <mergeCells count="8">
    <mergeCell ref="D6:F6"/>
    <mergeCell ref="G6:H6"/>
    <mergeCell ref="A3:B3"/>
    <mergeCell ref="C3:H3"/>
    <mergeCell ref="A4:B4"/>
    <mergeCell ref="C4:E4"/>
    <mergeCell ref="A5:B5"/>
    <mergeCell ref="C5:D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8BBE9-235A-4BDB-A998-2ED994EABAAA}">
  <sheetPr>
    <outlinePr summaryBelow="0" summaryRight="0"/>
  </sheetPr>
  <dimension ref="A1:G1000"/>
  <sheetViews>
    <sheetView workbookViewId="0"/>
  </sheetViews>
  <sheetFormatPr baseColWidth="10" defaultColWidth="12.6640625" defaultRowHeight="15" customHeight="1"/>
  <cols>
    <col min="1" max="1" width="18.33203125" style="61" customWidth="1"/>
    <col min="2" max="2" width="6.88671875" style="61" customWidth="1"/>
    <col min="3" max="3" width="8.33203125" style="61" customWidth="1"/>
    <col min="4" max="4" width="8.109375" style="61" customWidth="1"/>
    <col min="5" max="5" width="9.109375" style="61" customWidth="1"/>
    <col min="6" max="6" width="7.77734375" style="61" customWidth="1"/>
    <col min="7" max="7" width="10.88671875" style="61" customWidth="1"/>
    <col min="8" max="16384" width="12.6640625" style="61"/>
  </cols>
  <sheetData>
    <row r="1" spans="1:7" ht="15.75" customHeight="1"/>
    <row r="2" spans="1:7" ht="15.75" customHeight="1"/>
    <row r="3" spans="1:7" ht="15.75" customHeight="1"/>
    <row r="4" spans="1:7" ht="15.75" customHeight="1">
      <c r="A4" s="149" t="s">
        <v>14</v>
      </c>
      <c r="B4" s="150" t="s">
        <v>131</v>
      </c>
      <c r="C4" s="101"/>
      <c r="D4" s="101"/>
      <c r="E4" s="101"/>
      <c r="F4" s="101"/>
      <c r="G4" s="118"/>
    </row>
    <row r="5" spans="1:7" ht="15.75" customHeight="1">
      <c r="A5" s="151"/>
      <c r="B5" s="151"/>
      <c r="C5" s="151"/>
      <c r="D5" s="151"/>
      <c r="E5" s="151"/>
      <c r="F5" s="151"/>
      <c r="G5" s="151"/>
    </row>
    <row r="6" spans="1:7" ht="15.75" customHeight="1">
      <c r="A6" s="152"/>
      <c r="B6" s="152"/>
      <c r="C6" s="152"/>
      <c r="D6" s="152"/>
      <c r="E6" s="151"/>
      <c r="F6" s="151"/>
      <c r="G6" s="151"/>
    </row>
    <row r="7" spans="1:7" ht="15.75" customHeight="1">
      <c r="A7" s="153" t="s">
        <v>16</v>
      </c>
      <c r="B7" s="92" t="s">
        <v>132</v>
      </c>
      <c r="C7" s="93"/>
      <c r="D7" s="91"/>
      <c r="E7" s="151"/>
      <c r="F7" s="151"/>
      <c r="G7" s="151"/>
    </row>
    <row r="8" spans="1:7" ht="15.75" customHeight="1">
      <c r="A8" s="152"/>
      <c r="B8" s="152"/>
      <c r="C8" s="152"/>
      <c r="D8" s="151"/>
      <c r="E8" s="151"/>
      <c r="F8" s="151"/>
      <c r="G8" s="151"/>
    </row>
    <row r="9" spans="1:7" ht="15.75" customHeight="1">
      <c r="A9" s="154" t="s">
        <v>17</v>
      </c>
      <c r="B9" s="92">
        <v>2</v>
      </c>
      <c r="C9" s="91"/>
      <c r="D9" s="151"/>
      <c r="E9" s="151"/>
      <c r="F9" s="151"/>
      <c r="G9" s="151"/>
    </row>
    <row r="10" spans="1:7" ht="15.75" customHeight="1">
      <c r="A10" s="151"/>
      <c r="B10" s="151"/>
      <c r="C10" s="152"/>
      <c r="D10" s="152"/>
      <c r="E10" s="152"/>
      <c r="F10" s="152"/>
      <c r="G10" s="152"/>
    </row>
    <row r="11" spans="1:7" ht="15.75" customHeight="1">
      <c r="A11" s="152"/>
      <c r="B11" s="85"/>
      <c r="C11" s="92" t="s">
        <v>18</v>
      </c>
      <c r="D11" s="93"/>
      <c r="E11" s="91"/>
      <c r="F11" s="92" t="s">
        <v>19</v>
      </c>
      <c r="G11" s="91"/>
    </row>
    <row r="12" spans="1:7" ht="15.75" customHeight="1">
      <c r="A12" s="90" t="s">
        <v>20</v>
      </c>
      <c r="B12" s="89" t="s">
        <v>21</v>
      </c>
      <c r="C12" s="89" t="s">
        <v>22</v>
      </c>
      <c r="D12" s="89" t="s">
        <v>23</v>
      </c>
      <c r="E12" s="89" t="s">
        <v>24</v>
      </c>
      <c r="F12" s="88" t="s">
        <v>25</v>
      </c>
      <c r="G12" s="88" t="s">
        <v>26</v>
      </c>
    </row>
    <row r="13" spans="1:7" ht="15.75" customHeight="1">
      <c r="A13" s="86" t="s">
        <v>133</v>
      </c>
      <c r="B13" s="85" t="s">
        <v>1</v>
      </c>
      <c r="C13" s="82">
        <v>0.26</v>
      </c>
      <c r="D13" s="87">
        <v>30</v>
      </c>
      <c r="E13" s="82">
        <v>0.18</v>
      </c>
      <c r="F13" s="79">
        <f t="shared" ref="F13:F27" si="0">C13*$B$9</f>
        <v>0.52</v>
      </c>
      <c r="G13" s="79">
        <f t="shared" ref="G13:G27" si="1">E13*$B$9</f>
        <v>0.36</v>
      </c>
    </row>
    <row r="14" spans="1:7" ht="15.75" customHeight="1">
      <c r="A14" s="86" t="s">
        <v>134</v>
      </c>
      <c r="B14" s="85" t="s">
        <v>1</v>
      </c>
      <c r="C14" s="82">
        <f t="shared" ref="C14:C21" si="2">100*E14/(100-D14)</f>
        <v>2.976190476190476E-2</v>
      </c>
      <c r="D14" s="87">
        <v>16</v>
      </c>
      <c r="E14" s="82">
        <v>2.5000000000000001E-2</v>
      </c>
      <c r="F14" s="79">
        <f t="shared" si="0"/>
        <v>5.9523809523809521E-2</v>
      </c>
      <c r="G14" s="79">
        <f t="shared" si="1"/>
        <v>0.05</v>
      </c>
    </row>
    <row r="15" spans="1:7" ht="15.75" customHeight="1">
      <c r="A15" s="86" t="s">
        <v>135</v>
      </c>
      <c r="B15" s="85" t="s">
        <v>1</v>
      </c>
      <c r="C15" s="82">
        <f t="shared" si="2"/>
        <v>0.01</v>
      </c>
      <c r="D15" s="87"/>
      <c r="E15" s="82">
        <v>0.01</v>
      </c>
      <c r="F15" s="79">
        <f t="shared" si="0"/>
        <v>0.02</v>
      </c>
      <c r="G15" s="79">
        <f t="shared" si="1"/>
        <v>0.02</v>
      </c>
    </row>
    <row r="16" spans="1:7" ht="15.75" customHeight="1">
      <c r="A16" s="86" t="s">
        <v>136</v>
      </c>
      <c r="B16" s="85" t="s">
        <v>1</v>
      </c>
      <c r="C16" s="82">
        <f t="shared" si="2"/>
        <v>0.01</v>
      </c>
      <c r="D16" s="87"/>
      <c r="E16" s="82">
        <v>0.01</v>
      </c>
      <c r="F16" s="79">
        <f t="shared" si="0"/>
        <v>0.02</v>
      </c>
      <c r="G16" s="79">
        <f t="shared" si="1"/>
        <v>0.02</v>
      </c>
    </row>
    <row r="17" spans="1:7" ht="15.75" customHeight="1">
      <c r="A17" s="86" t="s">
        <v>137</v>
      </c>
      <c r="B17" s="85" t="s">
        <v>1</v>
      </c>
      <c r="C17" s="82">
        <f t="shared" si="2"/>
        <v>0</v>
      </c>
      <c r="D17" s="87"/>
      <c r="E17" s="155"/>
      <c r="F17" s="79">
        <f t="shared" si="0"/>
        <v>0</v>
      </c>
      <c r="G17" s="79">
        <f t="shared" si="1"/>
        <v>0</v>
      </c>
    </row>
    <row r="18" spans="1:7" ht="15.75" customHeight="1">
      <c r="A18" s="86" t="s">
        <v>138</v>
      </c>
      <c r="B18" s="85" t="s">
        <v>1</v>
      </c>
      <c r="C18" s="82">
        <f t="shared" si="2"/>
        <v>0</v>
      </c>
      <c r="D18" s="87"/>
      <c r="E18" s="155"/>
      <c r="F18" s="79">
        <f t="shared" si="0"/>
        <v>0</v>
      </c>
      <c r="G18" s="79">
        <f t="shared" si="1"/>
        <v>0</v>
      </c>
    </row>
    <row r="19" spans="1:7" ht="15.75" customHeight="1">
      <c r="A19" s="86" t="s">
        <v>139</v>
      </c>
      <c r="B19" s="85" t="s">
        <v>1</v>
      </c>
      <c r="C19" s="82">
        <f t="shared" si="2"/>
        <v>1E-3</v>
      </c>
      <c r="D19" s="87"/>
      <c r="E19" s="82">
        <v>1E-3</v>
      </c>
      <c r="F19" s="79">
        <f t="shared" si="0"/>
        <v>2E-3</v>
      </c>
      <c r="G19" s="79">
        <f t="shared" si="1"/>
        <v>2E-3</v>
      </c>
    </row>
    <row r="20" spans="1:7" ht="15.75" customHeight="1">
      <c r="A20" s="86" t="s">
        <v>140</v>
      </c>
      <c r="B20" s="85" t="s">
        <v>1</v>
      </c>
      <c r="C20" s="82">
        <f t="shared" si="2"/>
        <v>0.02</v>
      </c>
      <c r="D20" s="87"/>
      <c r="E20" s="82">
        <v>0.02</v>
      </c>
      <c r="F20" s="79">
        <f t="shared" si="0"/>
        <v>0.04</v>
      </c>
      <c r="G20" s="79">
        <f t="shared" si="1"/>
        <v>0.04</v>
      </c>
    </row>
    <row r="21" spans="1:7" ht="15.75" customHeight="1">
      <c r="A21" s="86" t="s">
        <v>141</v>
      </c>
      <c r="B21" s="85" t="s">
        <v>9</v>
      </c>
      <c r="C21" s="82">
        <f t="shared" si="2"/>
        <v>0.02</v>
      </c>
      <c r="D21" s="87"/>
      <c r="E21" s="82">
        <v>0.02</v>
      </c>
      <c r="F21" s="79">
        <f t="shared" si="0"/>
        <v>0.04</v>
      </c>
      <c r="G21" s="79">
        <f t="shared" si="1"/>
        <v>0.04</v>
      </c>
    </row>
    <row r="22" spans="1:7" ht="15.75" customHeight="1">
      <c r="A22" s="83" t="s">
        <v>142</v>
      </c>
      <c r="B22" s="85"/>
      <c r="C22" s="155"/>
      <c r="D22" s="87"/>
      <c r="E22" s="155"/>
      <c r="F22" s="79">
        <f t="shared" si="0"/>
        <v>0</v>
      </c>
      <c r="G22" s="79">
        <f t="shared" si="1"/>
        <v>0</v>
      </c>
    </row>
    <row r="23" spans="1:7" ht="15.75" customHeight="1">
      <c r="A23" s="86" t="s">
        <v>143</v>
      </c>
      <c r="B23" s="85" t="s">
        <v>1</v>
      </c>
      <c r="C23" s="82">
        <f t="shared" ref="C23:C27" si="3">100*E23/(100-D23)</f>
        <v>3.5000000000000003E-2</v>
      </c>
      <c r="D23" s="87"/>
      <c r="E23" s="82">
        <v>3.5000000000000003E-2</v>
      </c>
      <c r="F23" s="79">
        <f t="shared" si="0"/>
        <v>7.0000000000000007E-2</v>
      </c>
      <c r="G23" s="79">
        <f t="shared" si="1"/>
        <v>7.0000000000000007E-2</v>
      </c>
    </row>
    <row r="24" spans="1:7" ht="15.75" customHeight="1">
      <c r="A24" s="86" t="s">
        <v>144</v>
      </c>
      <c r="B24" s="85" t="s">
        <v>1</v>
      </c>
      <c r="C24" s="82">
        <f t="shared" si="3"/>
        <v>1.4999999999999999E-2</v>
      </c>
      <c r="D24" s="85"/>
      <c r="E24" s="82">
        <v>1.4999999999999999E-2</v>
      </c>
      <c r="F24" s="79">
        <f t="shared" si="0"/>
        <v>0.03</v>
      </c>
      <c r="G24" s="79">
        <f t="shared" si="1"/>
        <v>0.03</v>
      </c>
    </row>
    <row r="25" spans="1:7" ht="15.75" customHeight="1">
      <c r="A25" s="86" t="s">
        <v>139</v>
      </c>
      <c r="B25" s="85" t="s">
        <v>1</v>
      </c>
      <c r="C25" s="82">
        <f t="shared" si="3"/>
        <v>2E-3</v>
      </c>
      <c r="D25" s="156">
        <v>50</v>
      </c>
      <c r="E25" s="156">
        <v>1E-3</v>
      </c>
      <c r="F25" s="79">
        <f t="shared" si="0"/>
        <v>4.0000000000000001E-3</v>
      </c>
      <c r="G25" s="79">
        <f t="shared" si="1"/>
        <v>2E-3</v>
      </c>
    </row>
    <row r="26" spans="1:7" ht="15.75" customHeight="1">
      <c r="A26" s="86" t="s">
        <v>2</v>
      </c>
      <c r="B26" s="85" t="s">
        <v>1</v>
      </c>
      <c r="C26" s="82">
        <f t="shared" si="3"/>
        <v>1.2500000000000001E-2</v>
      </c>
      <c r="D26" s="156">
        <v>20</v>
      </c>
      <c r="E26" s="82">
        <v>0.01</v>
      </c>
      <c r="F26" s="79">
        <f t="shared" si="0"/>
        <v>2.5000000000000001E-2</v>
      </c>
      <c r="G26" s="79">
        <f t="shared" si="1"/>
        <v>0.02</v>
      </c>
    </row>
    <row r="27" spans="1:7" ht="15.75" customHeight="1">
      <c r="A27" s="86" t="s">
        <v>145</v>
      </c>
      <c r="B27" s="85" t="s">
        <v>1</v>
      </c>
      <c r="C27" s="82">
        <f t="shared" si="3"/>
        <v>2E-3</v>
      </c>
      <c r="D27" s="85"/>
      <c r="E27" s="156">
        <v>2E-3</v>
      </c>
      <c r="F27" s="79">
        <f t="shared" si="0"/>
        <v>4.0000000000000001E-3</v>
      </c>
      <c r="G27" s="79">
        <f t="shared" si="1"/>
        <v>4.0000000000000001E-3</v>
      </c>
    </row>
    <row r="28" spans="1:7" ht="15.75" customHeight="1">
      <c r="A28" s="86" t="s">
        <v>146</v>
      </c>
      <c r="B28" s="85" t="s">
        <v>1</v>
      </c>
      <c r="C28" s="155"/>
      <c r="D28" s="85"/>
      <c r="E28" s="85"/>
      <c r="F28" s="157"/>
      <c r="G28" s="157"/>
    </row>
    <row r="29" spans="1:7" ht="15.75" customHeight="1">
      <c r="A29" s="86" t="s">
        <v>147</v>
      </c>
      <c r="B29" s="85" t="s">
        <v>1</v>
      </c>
      <c r="C29" s="82">
        <f t="shared" ref="C29:C30" si="4">100*E29/(100-D29)</f>
        <v>3.4782608695652174E-2</v>
      </c>
      <c r="D29" s="156">
        <v>8</v>
      </c>
      <c r="E29" s="156">
        <v>3.2000000000000001E-2</v>
      </c>
      <c r="F29" s="79">
        <f t="shared" ref="F29:F30" si="5">C29*$B$9</f>
        <v>6.9565217391304349E-2</v>
      </c>
      <c r="G29" s="79">
        <f t="shared" ref="G29:G30" si="6">E29*$B$9</f>
        <v>6.4000000000000001E-2</v>
      </c>
    </row>
    <row r="30" spans="1:7" ht="15.75" customHeight="1">
      <c r="A30" s="86" t="s">
        <v>148</v>
      </c>
      <c r="B30" s="85" t="s">
        <v>1</v>
      </c>
      <c r="C30" s="82">
        <f t="shared" si="4"/>
        <v>2.2727272727272728E-2</v>
      </c>
      <c r="D30" s="156">
        <v>12</v>
      </c>
      <c r="E30" s="82">
        <v>0.02</v>
      </c>
      <c r="F30" s="79">
        <f t="shared" si="5"/>
        <v>4.5454545454545456E-2</v>
      </c>
      <c r="G30" s="79">
        <f t="shared" si="6"/>
        <v>0.04</v>
      </c>
    </row>
    <row r="31" spans="1:7" ht="15.75" customHeight="1">
      <c r="A31" s="158" t="s">
        <v>30</v>
      </c>
      <c r="B31" s="159"/>
      <c r="C31" s="155"/>
      <c r="D31" s="155"/>
      <c r="E31" s="82">
        <f>SUM(E13:E30)</f>
        <v>0.38100000000000012</v>
      </c>
      <c r="F31" s="157"/>
      <c r="G31" s="79">
        <f>SUM(G13:G28)</f>
        <v>0.65800000000000014</v>
      </c>
    </row>
    <row r="32" spans="1:7" ht="15.75" customHeight="1">
      <c r="A32" s="160"/>
      <c r="B32" s="161"/>
      <c r="C32" s="162"/>
      <c r="D32" s="162"/>
      <c r="E32" s="162"/>
      <c r="F32" s="163"/>
      <c r="G32" s="163"/>
    </row>
    <row r="33" spans="1:7" ht="15.75" customHeight="1">
      <c r="A33" s="164" t="s">
        <v>149</v>
      </c>
      <c r="B33" s="165"/>
      <c r="C33" s="165"/>
      <c r="D33" s="165"/>
      <c r="E33" s="165"/>
      <c r="F33" s="165"/>
      <c r="G33" s="166"/>
    </row>
    <row r="34" spans="1:7" ht="15.75" customHeight="1">
      <c r="A34" s="67" t="s">
        <v>150</v>
      </c>
      <c r="B34" s="151"/>
      <c r="C34" s="151"/>
      <c r="D34" s="151"/>
      <c r="E34" s="151"/>
      <c r="F34" s="151"/>
      <c r="G34" s="167"/>
    </row>
    <row r="35" spans="1:7" ht="15.75" customHeight="1">
      <c r="A35" s="67" t="s">
        <v>151</v>
      </c>
      <c r="B35" s="151"/>
      <c r="C35" s="151"/>
      <c r="D35" s="151"/>
      <c r="E35" s="151"/>
      <c r="F35" s="151"/>
      <c r="G35" s="167"/>
    </row>
    <row r="36" spans="1:7" ht="15.75" customHeight="1">
      <c r="A36" s="67" t="s">
        <v>152</v>
      </c>
      <c r="B36" s="151"/>
      <c r="C36" s="151"/>
      <c r="D36" s="151"/>
      <c r="E36" s="151"/>
      <c r="F36" s="151"/>
      <c r="G36" s="167"/>
    </row>
    <row r="37" spans="1:7" ht="15.75" customHeight="1">
      <c r="A37" s="67" t="s">
        <v>153</v>
      </c>
      <c r="B37" s="151"/>
      <c r="C37" s="151"/>
      <c r="D37" s="151"/>
      <c r="E37" s="151"/>
      <c r="F37" s="151"/>
      <c r="G37" s="167"/>
    </row>
    <row r="38" spans="1:7" ht="15.75" customHeight="1">
      <c r="A38" s="67" t="s">
        <v>154</v>
      </c>
      <c r="B38" s="151"/>
      <c r="C38" s="151"/>
      <c r="D38" s="151"/>
      <c r="E38" s="151"/>
      <c r="F38" s="151"/>
      <c r="G38" s="167"/>
    </row>
    <row r="39" spans="1:7" ht="15.75" customHeight="1">
      <c r="A39" s="67" t="s">
        <v>155</v>
      </c>
      <c r="B39" s="151"/>
      <c r="C39" s="151"/>
      <c r="D39" s="151"/>
      <c r="E39" s="151"/>
      <c r="F39" s="151"/>
      <c r="G39" s="167"/>
    </row>
    <row r="40" spans="1:7" ht="15.75" customHeight="1">
      <c r="A40" s="67" t="s">
        <v>156</v>
      </c>
      <c r="B40" s="151"/>
      <c r="C40" s="151"/>
      <c r="D40" s="151"/>
      <c r="E40" s="151"/>
      <c r="F40" s="151"/>
      <c r="G40" s="167"/>
    </row>
    <row r="41" spans="1:7" ht="15.75" customHeight="1">
      <c r="A41" s="67" t="s">
        <v>157</v>
      </c>
      <c r="B41" s="151"/>
      <c r="C41" s="151"/>
      <c r="D41" s="151"/>
      <c r="E41" s="151"/>
      <c r="F41" s="151"/>
      <c r="G41" s="167"/>
    </row>
    <row r="42" spans="1:7" ht="15.75" customHeight="1">
      <c r="A42" s="67" t="s">
        <v>158</v>
      </c>
      <c r="B42" s="151"/>
      <c r="C42" s="151"/>
      <c r="D42" s="151"/>
      <c r="E42" s="151"/>
      <c r="F42" s="151"/>
      <c r="G42" s="167"/>
    </row>
    <row r="43" spans="1:7" ht="15.75" customHeight="1">
      <c r="A43" s="67" t="s">
        <v>159</v>
      </c>
      <c r="B43" s="151"/>
      <c r="C43" s="151"/>
      <c r="D43" s="151"/>
      <c r="E43" s="151"/>
      <c r="F43" s="151"/>
      <c r="G43" s="167"/>
    </row>
    <row r="44" spans="1:7" ht="15.75" customHeight="1">
      <c r="A44" s="67" t="s">
        <v>160</v>
      </c>
      <c r="B44" s="151"/>
      <c r="C44" s="151"/>
      <c r="D44" s="151"/>
      <c r="E44" s="151"/>
      <c r="F44" s="151"/>
      <c r="G44" s="167"/>
    </row>
    <row r="45" spans="1:7" ht="15.75" customHeight="1">
      <c r="A45" s="68" t="s">
        <v>161</v>
      </c>
      <c r="B45" s="151"/>
      <c r="C45" s="151"/>
      <c r="D45" s="151"/>
      <c r="E45" s="151"/>
      <c r="F45" s="151"/>
      <c r="G45" s="167"/>
    </row>
    <row r="46" spans="1:7" ht="15.75" customHeight="1">
      <c r="A46" s="67" t="s">
        <v>162</v>
      </c>
      <c r="B46" s="151"/>
      <c r="C46" s="151"/>
      <c r="D46" s="151"/>
      <c r="E46" s="151"/>
      <c r="F46" s="151"/>
      <c r="G46" s="167"/>
    </row>
    <row r="47" spans="1:7" ht="15.75" customHeight="1">
      <c r="A47" s="67" t="s">
        <v>163</v>
      </c>
      <c r="B47" s="151"/>
      <c r="C47" s="151"/>
      <c r="D47" s="151"/>
      <c r="E47" s="151"/>
      <c r="F47" s="151"/>
      <c r="G47" s="167"/>
    </row>
    <row r="48" spans="1:7" ht="15.75" customHeight="1">
      <c r="A48" s="67" t="s">
        <v>164</v>
      </c>
      <c r="B48" s="151"/>
      <c r="C48" s="151"/>
      <c r="D48" s="151"/>
      <c r="E48" s="151"/>
      <c r="F48" s="151"/>
      <c r="G48" s="167"/>
    </row>
    <row r="49" spans="1:7" ht="15.75" customHeight="1">
      <c r="A49" s="68" t="s">
        <v>165</v>
      </c>
      <c r="B49" s="151"/>
      <c r="C49" s="151"/>
      <c r="D49" s="151"/>
      <c r="E49" s="151"/>
      <c r="F49" s="151"/>
      <c r="G49" s="167"/>
    </row>
    <row r="50" spans="1:7" ht="15.75" customHeight="1">
      <c r="A50" s="67" t="s">
        <v>166</v>
      </c>
      <c r="B50" s="151"/>
      <c r="C50" s="151"/>
      <c r="D50" s="151"/>
      <c r="E50" s="151"/>
      <c r="F50" s="151"/>
      <c r="G50" s="167"/>
    </row>
    <row r="51" spans="1:7" ht="15.75" customHeight="1">
      <c r="A51" s="67" t="s">
        <v>167</v>
      </c>
      <c r="B51" s="151"/>
      <c r="C51" s="151"/>
      <c r="D51" s="151"/>
      <c r="E51" s="151"/>
      <c r="F51" s="151"/>
      <c r="G51" s="167"/>
    </row>
    <row r="52" spans="1:7" ht="15.75" customHeight="1">
      <c r="A52" s="67" t="s">
        <v>168</v>
      </c>
      <c r="B52" s="151"/>
      <c r="C52" s="151"/>
      <c r="D52" s="151"/>
      <c r="E52" s="151"/>
      <c r="F52" s="151"/>
      <c r="G52" s="167"/>
    </row>
    <row r="53" spans="1:7" ht="15.75" customHeight="1">
      <c r="A53" s="68" t="s">
        <v>129</v>
      </c>
      <c r="B53" s="151"/>
      <c r="C53" s="151"/>
      <c r="D53" s="151"/>
      <c r="E53" s="151"/>
      <c r="F53" s="151"/>
      <c r="G53" s="167"/>
    </row>
    <row r="54" spans="1:7" ht="15.75" customHeight="1">
      <c r="A54" s="116" t="s">
        <v>169</v>
      </c>
      <c r="B54" s="152"/>
      <c r="C54" s="152"/>
      <c r="D54" s="152"/>
      <c r="E54" s="152"/>
      <c r="F54" s="152"/>
      <c r="G54" s="85"/>
    </row>
    <row r="55" spans="1:7" ht="15.75" customHeight="1">
      <c r="A55" s="151"/>
      <c r="B55" s="151"/>
      <c r="C55" s="151"/>
      <c r="D55" s="151"/>
      <c r="E55" s="151"/>
      <c r="F55" s="151"/>
      <c r="G55" s="151"/>
    </row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4:G4"/>
    <mergeCell ref="B7:D7"/>
    <mergeCell ref="B9:C9"/>
    <mergeCell ref="C11:E11"/>
    <mergeCell ref="F11:G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1000"/>
  <sheetViews>
    <sheetView workbookViewId="0"/>
  </sheetViews>
  <sheetFormatPr baseColWidth="10" defaultColWidth="12.6640625" defaultRowHeight="15" customHeight="1"/>
  <cols>
    <col min="1" max="1" width="16.44140625" customWidth="1"/>
    <col min="2" max="2" width="7.44140625" customWidth="1"/>
    <col min="3" max="3" width="10.6640625" customWidth="1"/>
    <col min="4" max="4" width="7.21875" customWidth="1"/>
    <col min="5" max="6" width="10.77734375" customWidth="1"/>
    <col min="7" max="7" width="10.44140625" customWidth="1"/>
  </cols>
  <sheetData>
    <row r="1" spans="1:7" ht="15.75" customHeight="1"/>
    <row r="2" spans="1:7" ht="15.75" customHeight="1"/>
    <row r="3" spans="1:7" ht="15.75" customHeight="1"/>
    <row r="4" spans="1:7" ht="15.75" customHeight="1">
      <c r="A4" s="36" t="s">
        <v>14</v>
      </c>
      <c r="B4" s="37" t="s">
        <v>45</v>
      </c>
      <c r="C4" s="38"/>
      <c r="D4" s="38"/>
      <c r="E4" s="38"/>
      <c r="F4" s="38"/>
      <c r="G4" s="39"/>
    </row>
    <row r="5" spans="1:7" ht="15.75" customHeight="1">
      <c r="A5" s="2"/>
      <c r="B5" s="2"/>
      <c r="C5" s="2"/>
      <c r="D5" s="2"/>
      <c r="E5" s="2"/>
      <c r="F5" s="2"/>
      <c r="G5" s="2"/>
    </row>
    <row r="6" spans="1:7" ht="15.75" customHeight="1">
      <c r="A6" s="40"/>
      <c r="B6" s="40"/>
      <c r="C6" s="40"/>
      <c r="D6" s="40"/>
      <c r="E6" s="2"/>
      <c r="F6" s="2"/>
      <c r="G6" s="2"/>
    </row>
    <row r="7" spans="1:7" ht="15.75" customHeight="1">
      <c r="A7" s="8" t="s">
        <v>16</v>
      </c>
      <c r="B7" s="55">
        <v>300</v>
      </c>
      <c r="C7" s="56"/>
      <c r="D7" s="57"/>
      <c r="E7" s="2"/>
      <c r="F7" s="2"/>
      <c r="G7" s="2"/>
    </row>
    <row r="8" spans="1:7" ht="15.75" customHeight="1">
      <c r="A8" s="40"/>
      <c r="B8" s="40"/>
      <c r="C8" s="40"/>
      <c r="D8" s="2"/>
      <c r="E8" s="2"/>
      <c r="F8" s="2"/>
      <c r="G8" s="2"/>
    </row>
    <row r="9" spans="1:7" ht="15.75" customHeight="1">
      <c r="A9" s="9" t="s">
        <v>17</v>
      </c>
      <c r="B9" s="55">
        <v>2</v>
      </c>
      <c r="C9" s="57"/>
      <c r="D9" s="2"/>
      <c r="E9" s="2"/>
      <c r="F9" s="2"/>
      <c r="G9" s="2"/>
    </row>
    <row r="10" spans="1:7" ht="15.75" customHeight="1">
      <c r="A10" s="2"/>
      <c r="B10" s="2"/>
      <c r="C10" s="35"/>
      <c r="D10" s="35"/>
      <c r="E10" s="35"/>
      <c r="F10" s="35"/>
      <c r="G10" s="35"/>
    </row>
    <row r="11" spans="1:7" ht="15.75" customHeight="1">
      <c r="A11" s="35"/>
      <c r="B11" s="16"/>
      <c r="C11" s="58" t="s">
        <v>18</v>
      </c>
      <c r="D11" s="59"/>
      <c r="E11" s="60"/>
      <c r="F11" s="58" t="s">
        <v>19</v>
      </c>
      <c r="G11" s="60"/>
    </row>
    <row r="12" spans="1:7" ht="15.75" customHeight="1">
      <c r="A12" s="11" t="s">
        <v>20</v>
      </c>
      <c r="B12" s="12" t="s">
        <v>21</v>
      </c>
      <c r="C12" s="12" t="s">
        <v>22</v>
      </c>
      <c r="D12" s="12" t="s">
        <v>23</v>
      </c>
      <c r="E12" s="12" t="s">
        <v>24</v>
      </c>
      <c r="F12" s="14" t="s">
        <v>25</v>
      </c>
      <c r="G12" s="14" t="s">
        <v>26</v>
      </c>
    </row>
    <row r="13" spans="1:7" ht="15.75" customHeight="1">
      <c r="A13" s="15" t="s">
        <v>46</v>
      </c>
      <c r="B13" s="16" t="s">
        <v>1</v>
      </c>
      <c r="C13" s="17">
        <f t="shared" ref="C13:C19" si="0">100*E13/(100-D13)</f>
        <v>7.0000000000000007E-2</v>
      </c>
      <c r="D13" s="41"/>
      <c r="E13" s="17">
        <v>7.0000000000000007E-2</v>
      </c>
      <c r="F13" s="19">
        <f t="shared" ref="F13:F20" si="1">C13*$B$9</f>
        <v>0.14000000000000001</v>
      </c>
      <c r="G13" s="19">
        <f t="shared" ref="G13:G20" si="2">E13*$B$9</f>
        <v>0.14000000000000001</v>
      </c>
    </row>
    <row r="14" spans="1:7" ht="15.75" customHeight="1">
      <c r="A14" s="15" t="s">
        <v>10</v>
      </c>
      <c r="B14" s="16" t="s">
        <v>9</v>
      </c>
      <c r="C14" s="17">
        <f t="shared" si="0"/>
        <v>0.14000000000000001</v>
      </c>
      <c r="D14" s="41"/>
      <c r="E14" s="17">
        <v>0.14000000000000001</v>
      </c>
      <c r="F14" s="19">
        <f t="shared" si="1"/>
        <v>0.28000000000000003</v>
      </c>
      <c r="G14" s="19">
        <f t="shared" si="2"/>
        <v>0.28000000000000003</v>
      </c>
    </row>
    <row r="15" spans="1:7" ht="15.75" customHeight="1">
      <c r="A15" s="15" t="s">
        <v>3</v>
      </c>
      <c r="B15" s="16" t="s">
        <v>1</v>
      </c>
      <c r="C15" s="17">
        <f t="shared" si="0"/>
        <v>1.1904761904761904E-2</v>
      </c>
      <c r="D15" s="41">
        <v>16</v>
      </c>
      <c r="E15" s="17">
        <v>0.01</v>
      </c>
      <c r="F15" s="19">
        <f t="shared" si="1"/>
        <v>2.3809523809523808E-2</v>
      </c>
      <c r="G15" s="19">
        <f t="shared" si="2"/>
        <v>0.02</v>
      </c>
    </row>
    <row r="16" spans="1:7" ht="15.75" customHeight="1">
      <c r="A16" s="15" t="s">
        <v>2</v>
      </c>
      <c r="B16" s="16" t="s">
        <v>1</v>
      </c>
      <c r="C16" s="17">
        <f t="shared" si="0"/>
        <v>1.3333333333333334E-2</v>
      </c>
      <c r="D16" s="41">
        <v>25</v>
      </c>
      <c r="E16" s="17">
        <v>0.01</v>
      </c>
      <c r="F16" s="19">
        <f t="shared" si="1"/>
        <v>2.6666666666666668E-2</v>
      </c>
      <c r="G16" s="19">
        <f t="shared" si="2"/>
        <v>0.02</v>
      </c>
    </row>
    <row r="17" spans="1:7" ht="15.75" customHeight="1">
      <c r="A17" s="15" t="s">
        <v>47</v>
      </c>
      <c r="B17" s="16" t="s">
        <v>1</v>
      </c>
      <c r="C17" s="17">
        <f t="shared" si="0"/>
        <v>2.8571428571428571E-3</v>
      </c>
      <c r="D17" s="41">
        <v>30</v>
      </c>
      <c r="E17" s="17">
        <v>2E-3</v>
      </c>
      <c r="F17" s="19">
        <f t="shared" si="1"/>
        <v>5.7142857142857143E-3</v>
      </c>
      <c r="G17" s="19">
        <f t="shared" si="2"/>
        <v>4.0000000000000001E-3</v>
      </c>
    </row>
    <row r="18" spans="1:7" ht="15.75" customHeight="1">
      <c r="A18" s="15" t="s">
        <v>8</v>
      </c>
      <c r="B18" s="16" t="s">
        <v>9</v>
      </c>
      <c r="C18" s="17">
        <f t="shared" si="0"/>
        <v>5.0000000000000001E-3</v>
      </c>
      <c r="D18" s="41"/>
      <c r="E18" s="17">
        <v>5.0000000000000001E-3</v>
      </c>
      <c r="F18" s="19">
        <f t="shared" si="1"/>
        <v>0.01</v>
      </c>
      <c r="G18" s="19">
        <f t="shared" si="2"/>
        <v>0.01</v>
      </c>
    </row>
    <row r="19" spans="1:7" ht="15.75" customHeight="1">
      <c r="A19" s="15" t="s">
        <v>48</v>
      </c>
      <c r="B19" s="16" t="s">
        <v>1</v>
      </c>
      <c r="C19" s="17">
        <f t="shared" si="0"/>
        <v>7.0000000000000007E-2</v>
      </c>
      <c r="D19" s="41"/>
      <c r="E19" s="17">
        <v>7.0000000000000007E-2</v>
      </c>
      <c r="F19" s="19">
        <f t="shared" si="1"/>
        <v>0.14000000000000001</v>
      </c>
      <c r="G19" s="19">
        <f t="shared" si="2"/>
        <v>0.14000000000000001</v>
      </c>
    </row>
    <row r="20" spans="1:7" ht="15.75" customHeight="1">
      <c r="A20" s="15" t="s">
        <v>49</v>
      </c>
      <c r="B20" s="16" t="s">
        <v>1</v>
      </c>
      <c r="C20" s="17">
        <v>3.0000000000000001E-3</v>
      </c>
      <c r="D20" s="41"/>
      <c r="E20" s="17">
        <v>3.0000000000000001E-3</v>
      </c>
      <c r="F20" s="19">
        <f t="shared" si="1"/>
        <v>6.0000000000000001E-3</v>
      </c>
      <c r="G20" s="19">
        <f t="shared" si="2"/>
        <v>6.0000000000000001E-3</v>
      </c>
    </row>
    <row r="21" spans="1:7" ht="15.75" customHeight="1">
      <c r="A21" s="15" t="s">
        <v>50</v>
      </c>
      <c r="B21" s="16"/>
      <c r="C21" s="3"/>
      <c r="D21" s="41"/>
      <c r="E21" s="3"/>
      <c r="F21" s="42"/>
      <c r="G21" s="42"/>
    </row>
    <row r="22" spans="1:7" ht="15.75" customHeight="1">
      <c r="A22" s="15" t="s">
        <v>51</v>
      </c>
      <c r="B22" s="16"/>
      <c r="C22" s="3"/>
      <c r="D22" s="41"/>
      <c r="E22" s="3"/>
      <c r="F22" s="42"/>
      <c r="G22" s="42"/>
    </row>
    <row r="23" spans="1:7" ht="15.75" customHeight="1">
      <c r="A23" s="21" t="s">
        <v>7</v>
      </c>
      <c r="B23" s="22" t="s">
        <v>1</v>
      </c>
      <c r="C23" s="23">
        <f>100*E23/(100-D23)</f>
        <v>2E-3</v>
      </c>
      <c r="D23" s="43">
        <v>50</v>
      </c>
      <c r="E23" s="23">
        <v>1E-3</v>
      </c>
      <c r="F23" s="31">
        <f>C23*$B$9</f>
        <v>4.0000000000000001E-3</v>
      </c>
      <c r="G23" s="31">
        <f>E23*$B$9</f>
        <v>2E-3</v>
      </c>
    </row>
    <row r="24" spans="1:7" ht="15.75" customHeight="1">
      <c r="A24" s="25" t="s">
        <v>30</v>
      </c>
      <c r="B24" s="44"/>
      <c r="C24" s="45"/>
      <c r="D24" s="46"/>
      <c r="E24" s="29">
        <f>SUM(E13:E23)</f>
        <v>0.31100000000000005</v>
      </c>
      <c r="F24" s="47"/>
      <c r="G24" s="31">
        <f>SUM(G13:G23)</f>
        <v>0.62200000000000011</v>
      </c>
    </row>
    <row r="25" spans="1:7" ht="15.75" customHeight="1">
      <c r="A25" s="35"/>
      <c r="B25" s="35"/>
      <c r="C25" s="35"/>
      <c r="D25" s="35"/>
      <c r="E25" s="35"/>
      <c r="F25" s="35"/>
      <c r="G25" s="35"/>
    </row>
    <row r="26" spans="1:7" ht="15.75" customHeight="1">
      <c r="A26" s="48" t="s">
        <v>52</v>
      </c>
      <c r="B26" s="2"/>
      <c r="C26" s="2"/>
      <c r="D26" s="2"/>
      <c r="E26" s="2"/>
      <c r="F26" s="2"/>
      <c r="G26" s="49"/>
    </row>
    <row r="27" spans="1:7" ht="15.75" customHeight="1">
      <c r="A27" s="34" t="s">
        <v>53</v>
      </c>
      <c r="B27" s="2"/>
      <c r="C27" s="2"/>
      <c r="D27" s="2"/>
      <c r="E27" s="2"/>
      <c r="F27" s="2"/>
      <c r="G27" s="49"/>
    </row>
    <row r="28" spans="1:7" ht="15.75" customHeight="1">
      <c r="A28" s="34" t="s">
        <v>54</v>
      </c>
      <c r="B28" s="2"/>
      <c r="C28" s="2"/>
      <c r="D28" s="2"/>
      <c r="E28" s="2"/>
      <c r="F28" s="2"/>
      <c r="G28" s="49"/>
    </row>
    <row r="29" spans="1:7" ht="15.75" customHeight="1">
      <c r="A29" s="34" t="s">
        <v>55</v>
      </c>
      <c r="B29" s="2"/>
      <c r="C29" s="2"/>
      <c r="D29" s="2"/>
      <c r="E29" s="2"/>
      <c r="F29" s="2"/>
      <c r="G29" s="49"/>
    </row>
    <row r="30" spans="1:7" ht="15.75" customHeight="1">
      <c r="A30" s="34" t="s">
        <v>56</v>
      </c>
      <c r="B30" s="2"/>
      <c r="C30" s="2"/>
      <c r="D30" s="2"/>
      <c r="E30" s="2"/>
      <c r="F30" s="2"/>
      <c r="G30" s="49"/>
    </row>
    <row r="31" spans="1:7" ht="15.75" customHeight="1">
      <c r="A31" s="34" t="s">
        <v>57</v>
      </c>
      <c r="B31" s="2"/>
      <c r="C31" s="2"/>
      <c r="D31" s="2"/>
      <c r="E31" s="2"/>
      <c r="F31" s="2"/>
      <c r="G31" s="49"/>
    </row>
    <row r="32" spans="1:7" ht="15.75" customHeight="1">
      <c r="A32" s="34" t="s">
        <v>58</v>
      </c>
      <c r="B32" s="2"/>
      <c r="C32" s="2"/>
      <c r="D32" s="2"/>
      <c r="E32" s="2"/>
      <c r="F32" s="2"/>
      <c r="G32" s="49"/>
    </row>
    <row r="33" spans="1:7" ht="15.75" customHeight="1">
      <c r="A33" s="34" t="s">
        <v>59</v>
      </c>
      <c r="B33" s="2"/>
      <c r="C33" s="2"/>
      <c r="D33" s="2"/>
      <c r="E33" s="2"/>
      <c r="F33" s="2"/>
      <c r="G33" s="49"/>
    </row>
    <row r="34" spans="1:7" ht="15.75" customHeight="1">
      <c r="A34" s="34" t="s">
        <v>60</v>
      </c>
      <c r="B34" s="2"/>
      <c r="C34" s="2"/>
      <c r="D34" s="2"/>
      <c r="E34" s="2"/>
      <c r="F34" s="2"/>
      <c r="G34" s="49"/>
    </row>
    <row r="35" spans="1:7" ht="15.75" customHeight="1">
      <c r="A35" s="50" t="s">
        <v>61</v>
      </c>
      <c r="B35" s="2"/>
      <c r="C35" s="2"/>
      <c r="D35" s="2"/>
      <c r="E35" s="2"/>
      <c r="F35" s="2"/>
      <c r="G35" s="49"/>
    </row>
    <row r="36" spans="1:7" ht="15.75" customHeight="1">
      <c r="A36" s="51"/>
      <c r="B36" s="35"/>
      <c r="C36" s="35"/>
      <c r="D36" s="35"/>
      <c r="E36" s="35"/>
      <c r="F36" s="35"/>
      <c r="G36" s="16"/>
    </row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7:D7"/>
    <mergeCell ref="B9:C9"/>
    <mergeCell ref="C11:E11"/>
    <mergeCell ref="F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38"/>
  <sheetViews>
    <sheetView workbookViewId="0"/>
  </sheetViews>
  <sheetFormatPr baseColWidth="10" defaultColWidth="12.6640625" defaultRowHeight="15" customHeight="1"/>
  <cols>
    <col min="1" max="1" width="17.44140625" customWidth="1"/>
    <col min="2" max="2" width="6.88671875" customWidth="1"/>
    <col min="3" max="3" width="8.33203125" customWidth="1"/>
    <col min="4" max="4" width="9.44140625" customWidth="1"/>
    <col min="5" max="5" width="8.21875" customWidth="1"/>
    <col min="6" max="6" width="7.77734375" customWidth="1"/>
    <col min="7" max="7" width="8.88671875" customWidth="1"/>
  </cols>
  <sheetData>
    <row r="1" spans="1:7" ht="15" customHeight="1">
      <c r="A1" s="6" t="s">
        <v>14</v>
      </c>
      <c r="B1" s="52" t="s">
        <v>15</v>
      </c>
      <c r="C1" s="53"/>
      <c r="D1" s="53"/>
      <c r="E1" s="53"/>
      <c r="F1" s="53"/>
      <c r="G1" s="54"/>
    </row>
    <row r="2" spans="1:7">
      <c r="A2" s="1"/>
      <c r="B2" s="1"/>
      <c r="C2" s="1"/>
      <c r="D2" s="1"/>
      <c r="E2" s="1"/>
      <c r="F2" s="1"/>
      <c r="G2" s="1"/>
    </row>
    <row r="3" spans="1:7">
      <c r="A3" s="7"/>
      <c r="B3" s="7"/>
      <c r="C3" s="7"/>
      <c r="D3" s="7"/>
      <c r="E3" s="1"/>
      <c r="F3" s="1"/>
      <c r="G3" s="1"/>
    </row>
    <row r="4" spans="1:7" ht="15" customHeight="1">
      <c r="A4" s="8" t="s">
        <v>16</v>
      </c>
      <c r="B4" s="55">
        <v>250</v>
      </c>
      <c r="C4" s="56"/>
      <c r="D4" s="57"/>
      <c r="E4" s="1"/>
      <c r="F4" s="1"/>
      <c r="G4" s="1"/>
    </row>
    <row r="5" spans="1:7">
      <c r="A5" s="7"/>
      <c r="B5" s="7"/>
      <c r="C5" s="7"/>
      <c r="D5" s="1"/>
      <c r="E5" s="1"/>
      <c r="F5" s="1"/>
      <c r="G5" s="1"/>
    </row>
    <row r="6" spans="1:7" ht="15" customHeight="1">
      <c r="A6" s="9" t="s">
        <v>17</v>
      </c>
      <c r="B6" s="55">
        <v>2</v>
      </c>
      <c r="C6" s="57"/>
      <c r="D6" s="1"/>
      <c r="E6" s="1"/>
      <c r="F6" s="1"/>
      <c r="G6" s="1"/>
    </row>
    <row r="7" spans="1:7">
      <c r="A7" s="1"/>
      <c r="B7" s="1"/>
      <c r="C7" s="10"/>
      <c r="D7" s="10"/>
      <c r="E7" s="10"/>
      <c r="F7" s="10"/>
      <c r="G7" s="10"/>
    </row>
    <row r="8" spans="1:7" ht="15" customHeight="1">
      <c r="A8" s="10"/>
      <c r="B8" s="4"/>
      <c r="C8" s="58" t="s">
        <v>18</v>
      </c>
      <c r="D8" s="59"/>
      <c r="E8" s="60"/>
      <c r="F8" s="58" t="s">
        <v>19</v>
      </c>
      <c r="G8" s="60"/>
    </row>
    <row r="9" spans="1:7" ht="15" customHeight="1">
      <c r="A9" s="11" t="s">
        <v>20</v>
      </c>
      <c r="B9" s="12" t="s">
        <v>21</v>
      </c>
      <c r="C9" s="12" t="s">
        <v>22</v>
      </c>
      <c r="D9" s="13" t="s">
        <v>23</v>
      </c>
      <c r="E9" s="12" t="s">
        <v>24</v>
      </c>
      <c r="F9" s="14" t="s">
        <v>25</v>
      </c>
      <c r="G9" s="14" t="s">
        <v>26</v>
      </c>
    </row>
    <row r="10" spans="1:7" ht="15" customHeight="1">
      <c r="A10" s="15" t="s">
        <v>6</v>
      </c>
      <c r="B10" s="16" t="s">
        <v>1</v>
      </c>
      <c r="C10" s="17">
        <f t="shared" ref="C10:C22" si="0">100*E10/(100-D10)</f>
        <v>3.7499999999999999E-2</v>
      </c>
      <c r="D10" s="18">
        <v>20</v>
      </c>
      <c r="E10" s="17">
        <v>0.03</v>
      </c>
      <c r="F10" s="19">
        <f t="shared" ref="F10:F22" si="1">C10*$B$6</f>
        <v>7.4999999999999997E-2</v>
      </c>
      <c r="G10" s="19">
        <f t="shared" ref="G10:G22" si="2">E10*$B$6</f>
        <v>0.06</v>
      </c>
    </row>
    <row r="11" spans="1:7" ht="15" customHeight="1">
      <c r="A11" s="15" t="s">
        <v>0</v>
      </c>
      <c r="B11" s="16" t="s">
        <v>1</v>
      </c>
      <c r="C11" s="17">
        <f t="shared" si="0"/>
        <v>2.3999999999999997E-2</v>
      </c>
      <c r="D11" s="18">
        <v>25</v>
      </c>
      <c r="E11" s="17">
        <v>1.7999999999999999E-2</v>
      </c>
      <c r="F11" s="19">
        <f t="shared" si="1"/>
        <v>4.7999999999999994E-2</v>
      </c>
      <c r="G11" s="19">
        <f t="shared" si="2"/>
        <v>3.5999999999999997E-2</v>
      </c>
    </row>
    <row r="12" spans="1:7" ht="15" customHeight="1">
      <c r="A12" s="15" t="s">
        <v>2</v>
      </c>
      <c r="B12" s="16" t="s">
        <v>1</v>
      </c>
      <c r="C12" s="17">
        <f t="shared" si="0"/>
        <v>1.3333333333333334E-2</v>
      </c>
      <c r="D12" s="18">
        <v>25</v>
      </c>
      <c r="E12" s="17">
        <v>0.01</v>
      </c>
      <c r="F12" s="19">
        <f t="shared" si="1"/>
        <v>2.6666666666666668E-2</v>
      </c>
      <c r="G12" s="19">
        <f t="shared" si="2"/>
        <v>0.02</v>
      </c>
    </row>
    <row r="13" spans="1:7" ht="15" customHeight="1">
      <c r="A13" s="15" t="s">
        <v>3</v>
      </c>
      <c r="B13" s="16" t="s">
        <v>1</v>
      </c>
      <c r="C13" s="17">
        <f t="shared" si="0"/>
        <v>1.3095238095238094E-2</v>
      </c>
      <c r="D13" s="18">
        <v>16</v>
      </c>
      <c r="E13" s="17">
        <v>1.0999999999999999E-2</v>
      </c>
      <c r="F13" s="19">
        <f t="shared" si="1"/>
        <v>2.6190476190476188E-2</v>
      </c>
      <c r="G13" s="19">
        <f t="shared" si="2"/>
        <v>2.1999999999999999E-2</v>
      </c>
    </row>
    <row r="14" spans="1:7" ht="15" customHeight="1">
      <c r="A14" s="15" t="s">
        <v>4</v>
      </c>
      <c r="B14" s="16" t="s">
        <v>1</v>
      </c>
      <c r="C14" s="17">
        <f t="shared" si="0"/>
        <v>5.8823529411764705E-3</v>
      </c>
      <c r="D14" s="18">
        <v>15</v>
      </c>
      <c r="E14" s="17">
        <v>5.0000000000000001E-3</v>
      </c>
      <c r="F14" s="19">
        <f t="shared" si="1"/>
        <v>1.1764705882352941E-2</v>
      </c>
      <c r="G14" s="19">
        <f t="shared" si="2"/>
        <v>0.01</v>
      </c>
    </row>
    <row r="15" spans="1:7" ht="15" customHeight="1">
      <c r="A15" s="15" t="s">
        <v>8</v>
      </c>
      <c r="B15" s="16" t="s">
        <v>9</v>
      </c>
      <c r="C15" s="17">
        <f t="shared" si="0"/>
        <v>2E-3</v>
      </c>
      <c r="D15" s="20"/>
      <c r="E15" s="17">
        <v>2E-3</v>
      </c>
      <c r="F15" s="19">
        <f t="shared" si="1"/>
        <v>4.0000000000000001E-3</v>
      </c>
      <c r="G15" s="19">
        <f t="shared" si="2"/>
        <v>4.0000000000000001E-3</v>
      </c>
    </row>
    <row r="16" spans="1:7" ht="15" customHeight="1">
      <c r="A16" s="15" t="s">
        <v>11</v>
      </c>
      <c r="B16" s="16" t="s">
        <v>9</v>
      </c>
      <c r="C16" s="17">
        <f t="shared" si="0"/>
        <v>0</v>
      </c>
      <c r="D16" s="20"/>
      <c r="E16" s="5"/>
      <c r="F16" s="19">
        <f t="shared" si="1"/>
        <v>0</v>
      </c>
      <c r="G16" s="19">
        <f t="shared" si="2"/>
        <v>0</v>
      </c>
    </row>
    <row r="17" spans="1:7" ht="15" customHeight="1">
      <c r="A17" s="15" t="s">
        <v>10</v>
      </c>
      <c r="B17" s="16" t="s">
        <v>1</v>
      </c>
      <c r="C17" s="17">
        <f t="shared" si="0"/>
        <v>0.22</v>
      </c>
      <c r="D17" s="20"/>
      <c r="E17" s="17">
        <v>0.22</v>
      </c>
      <c r="F17" s="19">
        <f t="shared" si="1"/>
        <v>0.44</v>
      </c>
      <c r="G17" s="19">
        <f t="shared" si="2"/>
        <v>0.44</v>
      </c>
    </row>
    <row r="18" spans="1:7" ht="15" customHeight="1">
      <c r="A18" s="15" t="s">
        <v>27</v>
      </c>
      <c r="B18" s="16" t="s">
        <v>1</v>
      </c>
      <c r="C18" s="17">
        <f t="shared" si="0"/>
        <v>0.02</v>
      </c>
      <c r="D18" s="20"/>
      <c r="E18" s="17">
        <v>0.02</v>
      </c>
      <c r="F18" s="19">
        <f t="shared" si="1"/>
        <v>0.04</v>
      </c>
      <c r="G18" s="19">
        <f t="shared" si="2"/>
        <v>0.04</v>
      </c>
    </row>
    <row r="19" spans="1:7" ht="15" customHeight="1">
      <c r="A19" s="15" t="s">
        <v>28</v>
      </c>
      <c r="B19" s="16" t="s">
        <v>1</v>
      </c>
      <c r="C19" s="17">
        <f t="shared" si="0"/>
        <v>0</v>
      </c>
      <c r="D19" s="20"/>
      <c r="E19" s="5"/>
      <c r="F19" s="19">
        <f t="shared" si="1"/>
        <v>0</v>
      </c>
      <c r="G19" s="19">
        <f t="shared" si="2"/>
        <v>0</v>
      </c>
    </row>
    <row r="20" spans="1:7" ht="15" customHeight="1">
      <c r="A20" s="15" t="s">
        <v>7</v>
      </c>
      <c r="B20" s="16" t="s">
        <v>1</v>
      </c>
      <c r="C20" s="17">
        <f t="shared" si="0"/>
        <v>1.25E-3</v>
      </c>
      <c r="D20" s="18">
        <v>20</v>
      </c>
      <c r="E20" s="17">
        <v>1E-3</v>
      </c>
      <c r="F20" s="19">
        <f t="shared" si="1"/>
        <v>2.5000000000000001E-3</v>
      </c>
      <c r="G20" s="19">
        <f t="shared" si="2"/>
        <v>2E-3</v>
      </c>
    </row>
    <row r="21" spans="1:7" ht="15" customHeight="1">
      <c r="A21" s="15" t="s">
        <v>29</v>
      </c>
      <c r="B21" s="16" t="s">
        <v>1</v>
      </c>
      <c r="C21" s="17">
        <f t="shared" si="0"/>
        <v>0</v>
      </c>
      <c r="D21" s="20"/>
      <c r="E21" s="5"/>
      <c r="F21" s="19">
        <f t="shared" si="1"/>
        <v>0</v>
      </c>
      <c r="G21" s="19">
        <f t="shared" si="2"/>
        <v>0</v>
      </c>
    </row>
    <row r="22" spans="1:7" ht="15" customHeight="1">
      <c r="A22" s="21" t="s">
        <v>8</v>
      </c>
      <c r="B22" s="22" t="s">
        <v>9</v>
      </c>
      <c r="C22" s="23">
        <f t="shared" si="0"/>
        <v>3.0000000000000001E-3</v>
      </c>
      <c r="D22" s="24"/>
      <c r="E22" s="23">
        <v>3.0000000000000001E-3</v>
      </c>
      <c r="F22" s="19">
        <f t="shared" si="1"/>
        <v>6.0000000000000001E-3</v>
      </c>
      <c r="G22" s="19">
        <f t="shared" si="2"/>
        <v>6.0000000000000001E-3</v>
      </c>
    </row>
    <row r="23" spans="1:7" ht="15" customHeight="1">
      <c r="A23" s="25" t="s">
        <v>30</v>
      </c>
      <c r="B23" s="26"/>
      <c r="C23" s="27"/>
      <c r="D23" s="28"/>
      <c r="E23" s="29">
        <f>SUM(E10:E22)</f>
        <v>0.32000000000000006</v>
      </c>
      <c r="F23" s="30"/>
      <c r="G23" s="31">
        <f>SUM(G10:G22)</f>
        <v>0.64000000000000012</v>
      </c>
    </row>
    <row r="24" spans="1:7">
      <c r="A24" s="10"/>
      <c r="B24" s="10"/>
      <c r="C24" s="10"/>
      <c r="D24" s="10"/>
      <c r="E24" s="10"/>
      <c r="F24" s="10"/>
      <c r="G24" s="10"/>
    </row>
    <row r="25" spans="1:7" ht="15" customHeight="1">
      <c r="A25" s="32" t="s">
        <v>31</v>
      </c>
      <c r="B25" s="1"/>
      <c r="C25" s="1"/>
      <c r="D25" s="1"/>
      <c r="E25" s="1"/>
      <c r="F25" s="1"/>
      <c r="G25" s="33"/>
    </row>
    <row r="26" spans="1:7" ht="15" customHeight="1">
      <c r="A26" s="34" t="s">
        <v>32</v>
      </c>
      <c r="B26" s="1"/>
      <c r="C26" s="1"/>
      <c r="D26" s="1"/>
      <c r="E26" s="1"/>
      <c r="F26" s="1"/>
      <c r="G26" s="33"/>
    </row>
    <row r="27" spans="1:7" ht="15" customHeight="1">
      <c r="A27" s="34" t="s">
        <v>33</v>
      </c>
      <c r="B27" s="1"/>
      <c r="C27" s="1"/>
      <c r="D27" s="1"/>
      <c r="E27" s="1"/>
      <c r="F27" s="1"/>
      <c r="G27" s="33"/>
    </row>
    <row r="28" spans="1:7" ht="14.4">
      <c r="A28" s="34" t="s">
        <v>34</v>
      </c>
      <c r="B28" s="1"/>
      <c r="C28" s="1"/>
      <c r="D28" s="1"/>
      <c r="E28" s="1"/>
      <c r="F28" s="1"/>
      <c r="G28" s="33"/>
    </row>
    <row r="29" spans="1:7" ht="14.4">
      <c r="A29" s="34" t="s">
        <v>35</v>
      </c>
      <c r="B29" s="1"/>
      <c r="C29" s="1"/>
      <c r="D29" s="1"/>
      <c r="E29" s="1"/>
      <c r="F29" s="1"/>
      <c r="G29" s="33"/>
    </row>
    <row r="30" spans="1:7" ht="14.4">
      <c r="A30" s="34" t="s">
        <v>36</v>
      </c>
      <c r="B30" s="1"/>
      <c r="C30" s="1"/>
      <c r="D30" s="1"/>
      <c r="E30" s="1"/>
      <c r="F30" s="1"/>
      <c r="G30" s="33"/>
    </row>
    <row r="31" spans="1:7" ht="14.4">
      <c r="A31" s="34" t="s">
        <v>37</v>
      </c>
      <c r="B31" s="1"/>
      <c r="C31" s="1"/>
      <c r="D31" s="1"/>
      <c r="E31" s="1"/>
      <c r="F31" s="1"/>
      <c r="G31" s="33"/>
    </row>
    <row r="32" spans="1:7" ht="14.4">
      <c r="A32" s="2" t="s">
        <v>38</v>
      </c>
      <c r="B32" s="1"/>
      <c r="C32" s="1"/>
      <c r="D32" s="1"/>
      <c r="E32" s="1"/>
      <c r="F32" s="1"/>
      <c r="G32" s="33"/>
    </row>
    <row r="33" spans="1:7" ht="14.4">
      <c r="A33" s="2" t="s">
        <v>39</v>
      </c>
      <c r="B33" s="1"/>
      <c r="C33" s="1"/>
      <c r="D33" s="1"/>
      <c r="E33" s="1"/>
      <c r="F33" s="1"/>
      <c r="G33" s="33"/>
    </row>
    <row r="34" spans="1:7" ht="14.4">
      <c r="A34" s="2" t="s">
        <v>40</v>
      </c>
      <c r="B34" s="1"/>
      <c r="C34" s="1"/>
      <c r="D34" s="1"/>
      <c r="E34" s="1"/>
      <c r="F34" s="1"/>
      <c r="G34" s="33"/>
    </row>
    <row r="35" spans="1:7" ht="14.4">
      <c r="A35" s="2" t="s">
        <v>41</v>
      </c>
      <c r="B35" s="1"/>
      <c r="C35" s="1"/>
      <c r="D35" s="1"/>
      <c r="E35" s="1"/>
      <c r="F35" s="1"/>
      <c r="G35" s="33"/>
    </row>
    <row r="36" spans="1:7" ht="14.4">
      <c r="A36" s="2" t="s">
        <v>42</v>
      </c>
      <c r="B36" s="1"/>
      <c r="C36" s="1"/>
      <c r="D36" s="1"/>
      <c r="E36" s="1"/>
      <c r="F36" s="1"/>
      <c r="G36" s="33"/>
    </row>
    <row r="37" spans="1:7" ht="14.4">
      <c r="A37" s="2" t="s">
        <v>43</v>
      </c>
      <c r="B37" s="1"/>
      <c r="C37" s="1"/>
      <c r="D37" s="1"/>
      <c r="E37" s="1"/>
      <c r="F37" s="1"/>
      <c r="G37" s="33"/>
    </row>
    <row r="38" spans="1:7" ht="14.4">
      <c r="A38" s="35" t="s">
        <v>44</v>
      </c>
      <c r="B38" s="10"/>
      <c r="C38" s="10"/>
      <c r="D38" s="10"/>
      <c r="E38" s="10"/>
      <c r="F38" s="10"/>
      <c r="G38" s="4"/>
    </row>
  </sheetData>
  <mergeCells count="5">
    <mergeCell ref="B1:G1"/>
    <mergeCell ref="B4:D4"/>
    <mergeCell ref="B6:C6"/>
    <mergeCell ref="C8:E8"/>
    <mergeCell ref="F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80F2-16B3-4A6A-8D9A-D727A1C10A3A}">
  <sheetPr>
    <outlinePr summaryBelow="0" summaryRight="0"/>
  </sheetPr>
  <dimension ref="A2:G41"/>
  <sheetViews>
    <sheetView workbookViewId="0"/>
  </sheetViews>
  <sheetFormatPr baseColWidth="10" defaultColWidth="12.6640625" defaultRowHeight="15.75" customHeight="1"/>
  <cols>
    <col min="1" max="1" width="20.109375" style="61" customWidth="1"/>
    <col min="2" max="2" width="8.21875" style="61" customWidth="1"/>
    <col min="3" max="3" width="9.21875" style="61" customWidth="1"/>
    <col min="4" max="4" width="8.33203125" style="61" customWidth="1"/>
    <col min="5" max="5" width="9.109375" style="61" customWidth="1"/>
    <col min="6" max="6" width="9.21875" style="61" customWidth="1"/>
    <col min="7" max="7" width="9.44140625" style="61" customWidth="1"/>
    <col min="8" max="16384" width="12.6640625" style="61"/>
  </cols>
  <sheetData>
    <row r="2" spans="1:7" ht="15.75" customHeight="1" thickBot="1"/>
    <row r="3" spans="1:7" ht="15.75" customHeight="1" thickBot="1">
      <c r="A3" s="104" t="s">
        <v>14</v>
      </c>
      <c r="B3" s="105" t="s">
        <v>83</v>
      </c>
      <c r="C3" s="106"/>
      <c r="D3" s="106"/>
      <c r="E3" s="106"/>
      <c r="F3" s="106"/>
      <c r="G3" s="107"/>
    </row>
    <row r="4" spans="1:7" ht="13.2">
      <c r="A4" s="66"/>
      <c r="B4" s="66"/>
      <c r="C4" s="66"/>
      <c r="D4" s="66"/>
      <c r="E4" s="66"/>
      <c r="F4" s="66"/>
      <c r="G4" s="66"/>
    </row>
    <row r="5" spans="1:7" ht="13.8" thickBot="1">
      <c r="A5" s="97"/>
      <c r="B5" s="97"/>
      <c r="C5" s="97"/>
      <c r="D5" s="97"/>
      <c r="E5" s="66"/>
      <c r="F5" s="66"/>
      <c r="G5" s="66"/>
    </row>
    <row r="6" spans="1:7" ht="15.75" customHeight="1" thickBot="1">
      <c r="A6" s="108" t="s">
        <v>16</v>
      </c>
      <c r="B6" s="109">
        <v>250</v>
      </c>
      <c r="C6" s="98"/>
      <c r="D6" s="94"/>
      <c r="E6" s="66"/>
      <c r="F6" s="66"/>
      <c r="G6" s="66"/>
    </row>
    <row r="7" spans="1:7" ht="13.8" thickBot="1">
      <c r="A7" s="97"/>
      <c r="B7" s="97"/>
      <c r="C7" s="97"/>
      <c r="D7" s="66"/>
      <c r="E7" s="66"/>
      <c r="F7" s="66"/>
      <c r="G7" s="66"/>
    </row>
    <row r="8" spans="1:7" ht="15.75" customHeight="1" thickBot="1">
      <c r="A8" s="110" t="s">
        <v>17</v>
      </c>
      <c r="B8" s="109">
        <v>2</v>
      </c>
      <c r="C8" s="94"/>
      <c r="D8" s="66"/>
      <c r="E8" s="66"/>
      <c r="F8" s="66"/>
      <c r="G8" s="66"/>
    </row>
    <row r="9" spans="1:7" ht="13.2">
      <c r="A9" s="66"/>
      <c r="B9" s="66"/>
      <c r="C9" s="63"/>
      <c r="D9" s="63"/>
      <c r="E9" s="63"/>
      <c r="F9" s="63"/>
      <c r="G9" s="63"/>
    </row>
    <row r="10" spans="1:7" ht="15.75" customHeight="1">
      <c r="A10" s="63"/>
      <c r="B10" s="62"/>
      <c r="C10" s="92" t="s">
        <v>18</v>
      </c>
      <c r="D10" s="93"/>
      <c r="E10" s="91"/>
      <c r="F10" s="92" t="s">
        <v>19</v>
      </c>
      <c r="G10" s="91"/>
    </row>
    <row r="11" spans="1:7" ht="15.75" customHeight="1">
      <c r="A11" s="90" t="s">
        <v>20</v>
      </c>
      <c r="B11" s="89" t="s">
        <v>21</v>
      </c>
      <c r="C11" s="89" t="s">
        <v>22</v>
      </c>
      <c r="D11" s="111" t="s">
        <v>23</v>
      </c>
      <c r="E11" s="89" t="s">
        <v>24</v>
      </c>
      <c r="F11" s="88" t="s">
        <v>25</v>
      </c>
      <c r="G11" s="88" t="s">
        <v>26</v>
      </c>
    </row>
    <row r="12" spans="1:7" ht="15.75" customHeight="1">
      <c r="A12" s="86" t="s">
        <v>84</v>
      </c>
      <c r="B12" s="85" t="s">
        <v>1</v>
      </c>
      <c r="C12" s="82">
        <f t="shared" ref="C12:C21" si="0">100*E12/(100-D12)</f>
        <v>2.6315789473684209E-2</v>
      </c>
      <c r="D12" s="87">
        <v>5</v>
      </c>
      <c r="E12" s="82">
        <v>2.5000000000000001E-2</v>
      </c>
      <c r="F12" s="79">
        <f t="shared" ref="F12:F24" si="1">C12*$B$8</f>
        <v>5.2631578947368418E-2</v>
      </c>
      <c r="G12" s="79">
        <f t="shared" ref="G12:G24" si="2">E12*$B$8</f>
        <v>0.05</v>
      </c>
    </row>
    <row r="13" spans="1:7" ht="15.75" customHeight="1">
      <c r="A13" s="86" t="s">
        <v>2</v>
      </c>
      <c r="B13" s="85" t="s">
        <v>1</v>
      </c>
      <c r="C13" s="82">
        <f t="shared" si="0"/>
        <v>0.02</v>
      </c>
      <c r="D13" s="87">
        <v>25</v>
      </c>
      <c r="E13" s="82">
        <v>1.4999999999999999E-2</v>
      </c>
      <c r="F13" s="79">
        <f t="shared" si="1"/>
        <v>0.04</v>
      </c>
      <c r="G13" s="79">
        <f t="shared" si="2"/>
        <v>0.03</v>
      </c>
    </row>
    <row r="14" spans="1:7" ht="15.75" customHeight="1">
      <c r="A14" s="86" t="s">
        <v>4</v>
      </c>
      <c r="B14" s="85" t="s">
        <v>1</v>
      </c>
      <c r="C14" s="82">
        <f t="shared" si="0"/>
        <v>1.1764705882352941E-2</v>
      </c>
      <c r="D14" s="87">
        <v>15</v>
      </c>
      <c r="E14" s="82">
        <v>0.01</v>
      </c>
      <c r="F14" s="79">
        <f t="shared" si="1"/>
        <v>2.3529411764705882E-2</v>
      </c>
      <c r="G14" s="79">
        <f t="shared" si="2"/>
        <v>0.02</v>
      </c>
    </row>
    <row r="15" spans="1:7" ht="15.75" customHeight="1">
      <c r="A15" s="86" t="s">
        <v>85</v>
      </c>
      <c r="B15" s="85" t="s">
        <v>1</v>
      </c>
      <c r="C15" s="82">
        <f t="shared" si="0"/>
        <v>1.8749999999999999E-2</v>
      </c>
      <c r="D15" s="87">
        <v>20</v>
      </c>
      <c r="E15" s="82">
        <v>1.4999999999999999E-2</v>
      </c>
      <c r="F15" s="79">
        <f t="shared" si="1"/>
        <v>3.7499999999999999E-2</v>
      </c>
      <c r="G15" s="79">
        <f t="shared" si="2"/>
        <v>0.03</v>
      </c>
    </row>
    <row r="16" spans="1:7" ht="15.75" customHeight="1">
      <c r="A16" s="86" t="s">
        <v>86</v>
      </c>
      <c r="B16" s="85" t="s">
        <v>1</v>
      </c>
      <c r="C16" s="82">
        <f t="shared" si="0"/>
        <v>2.2222222222222223E-2</v>
      </c>
      <c r="D16" s="87">
        <v>10</v>
      </c>
      <c r="E16" s="82">
        <v>0.02</v>
      </c>
      <c r="F16" s="79">
        <f t="shared" si="1"/>
        <v>4.4444444444444446E-2</v>
      </c>
      <c r="G16" s="79">
        <f t="shared" si="2"/>
        <v>0.04</v>
      </c>
    </row>
    <row r="17" spans="1:7" ht="15.75" customHeight="1">
      <c r="A17" s="86" t="s">
        <v>47</v>
      </c>
      <c r="B17" s="85" t="s">
        <v>1</v>
      </c>
      <c r="C17" s="82">
        <f t="shared" si="0"/>
        <v>1.25E-3</v>
      </c>
      <c r="D17" s="87">
        <v>20</v>
      </c>
      <c r="E17" s="82">
        <v>1E-3</v>
      </c>
      <c r="F17" s="79">
        <f t="shared" si="1"/>
        <v>2.5000000000000001E-3</v>
      </c>
      <c r="G17" s="79">
        <f t="shared" si="2"/>
        <v>2E-3</v>
      </c>
    </row>
    <row r="18" spans="1:7" ht="15.75" customHeight="1">
      <c r="A18" s="86" t="s">
        <v>87</v>
      </c>
      <c r="B18" s="85" t="s">
        <v>1</v>
      </c>
      <c r="C18" s="82">
        <f t="shared" si="0"/>
        <v>0.04</v>
      </c>
      <c r="D18" s="81"/>
      <c r="E18" s="82">
        <v>0.04</v>
      </c>
      <c r="F18" s="79">
        <f t="shared" si="1"/>
        <v>0.08</v>
      </c>
      <c r="G18" s="79">
        <f t="shared" si="2"/>
        <v>0.08</v>
      </c>
    </row>
    <row r="19" spans="1:7" ht="15.75" customHeight="1">
      <c r="A19" s="86" t="s">
        <v>88</v>
      </c>
      <c r="B19" s="85" t="s">
        <v>1</v>
      </c>
      <c r="C19" s="82">
        <f t="shared" si="0"/>
        <v>0.01</v>
      </c>
      <c r="D19" s="81"/>
      <c r="E19" s="82">
        <v>0.01</v>
      </c>
      <c r="F19" s="79">
        <f t="shared" si="1"/>
        <v>0.02</v>
      </c>
      <c r="G19" s="79">
        <f t="shared" si="2"/>
        <v>0.02</v>
      </c>
    </row>
    <row r="20" spans="1:7" ht="15.75" customHeight="1">
      <c r="A20" s="86" t="s">
        <v>89</v>
      </c>
      <c r="B20" s="85" t="s">
        <v>1</v>
      </c>
      <c r="C20" s="82">
        <f t="shared" si="0"/>
        <v>2.1428571428571429E-2</v>
      </c>
      <c r="D20" s="87">
        <v>30</v>
      </c>
      <c r="E20" s="82">
        <v>1.4999999999999999E-2</v>
      </c>
      <c r="F20" s="79">
        <f t="shared" si="1"/>
        <v>4.2857142857142858E-2</v>
      </c>
      <c r="G20" s="79">
        <f t="shared" si="2"/>
        <v>0.03</v>
      </c>
    </row>
    <row r="21" spans="1:7" ht="15.75" customHeight="1">
      <c r="A21" s="86" t="s">
        <v>10</v>
      </c>
      <c r="B21" s="85" t="s">
        <v>9</v>
      </c>
      <c r="C21" s="82">
        <f t="shared" si="0"/>
        <v>0.15</v>
      </c>
      <c r="D21" s="81"/>
      <c r="E21" s="82">
        <v>0.15</v>
      </c>
      <c r="F21" s="79">
        <f t="shared" si="1"/>
        <v>0.3</v>
      </c>
      <c r="G21" s="79">
        <f t="shared" si="2"/>
        <v>0.3</v>
      </c>
    </row>
    <row r="22" spans="1:7" ht="15.75" customHeight="1">
      <c r="A22" s="86" t="s">
        <v>90</v>
      </c>
      <c r="B22" s="85" t="s">
        <v>1</v>
      </c>
      <c r="C22" s="80"/>
      <c r="D22" s="81"/>
      <c r="E22" s="80"/>
      <c r="F22" s="79">
        <f t="shared" si="1"/>
        <v>0</v>
      </c>
      <c r="G22" s="79">
        <f t="shared" si="2"/>
        <v>0</v>
      </c>
    </row>
    <row r="23" spans="1:7" ht="15.75" customHeight="1">
      <c r="A23" s="86" t="s">
        <v>91</v>
      </c>
      <c r="B23" s="85" t="s">
        <v>1</v>
      </c>
      <c r="C23" s="80"/>
      <c r="D23" s="81"/>
      <c r="E23" s="80"/>
      <c r="F23" s="79">
        <f t="shared" si="1"/>
        <v>0</v>
      </c>
      <c r="G23" s="79">
        <f t="shared" si="2"/>
        <v>0</v>
      </c>
    </row>
    <row r="24" spans="1:7" ht="15.75" customHeight="1" thickBot="1">
      <c r="A24" s="78" t="s">
        <v>8</v>
      </c>
      <c r="B24" s="77" t="s">
        <v>9</v>
      </c>
      <c r="C24" s="71">
        <v>2E-3</v>
      </c>
      <c r="D24" s="112"/>
      <c r="E24" s="71">
        <v>2E-3</v>
      </c>
      <c r="F24" s="75">
        <f t="shared" si="1"/>
        <v>4.0000000000000001E-3</v>
      </c>
      <c r="G24" s="75">
        <f t="shared" si="2"/>
        <v>4.0000000000000001E-3</v>
      </c>
    </row>
    <row r="25" spans="1:7" ht="15.75" customHeight="1" thickBot="1">
      <c r="A25" s="74" t="s">
        <v>30</v>
      </c>
      <c r="B25" s="73"/>
      <c r="C25" s="113"/>
      <c r="D25" s="72"/>
      <c r="E25" s="114">
        <f>SUM(E12:E24)</f>
        <v>0.30300000000000005</v>
      </c>
      <c r="F25" s="70"/>
      <c r="G25" s="75">
        <f>SUM(G12:G24)</f>
        <v>0.60600000000000009</v>
      </c>
    </row>
    <row r="26" spans="1:7" ht="13.2">
      <c r="A26" s="63"/>
      <c r="B26" s="63"/>
      <c r="C26" s="63"/>
      <c r="D26" s="63"/>
      <c r="E26" s="63"/>
      <c r="F26" s="63"/>
      <c r="G26" s="63"/>
    </row>
    <row r="27" spans="1:7" ht="14.4">
      <c r="A27" s="68" t="s">
        <v>31</v>
      </c>
      <c r="B27" s="66"/>
      <c r="C27" s="66"/>
      <c r="D27" s="66"/>
      <c r="E27" s="66"/>
      <c r="F27" s="66"/>
      <c r="G27" s="65"/>
    </row>
    <row r="28" spans="1:7" ht="14.4">
      <c r="A28" s="67" t="s">
        <v>71</v>
      </c>
      <c r="B28" s="66"/>
      <c r="C28" s="66"/>
      <c r="D28" s="66"/>
      <c r="E28" s="66"/>
      <c r="F28" s="66"/>
      <c r="G28" s="65"/>
    </row>
    <row r="29" spans="1:7" ht="14.4">
      <c r="A29" s="67" t="s">
        <v>92</v>
      </c>
      <c r="B29" s="66"/>
      <c r="C29" s="66"/>
      <c r="D29" s="66"/>
      <c r="E29" s="66"/>
      <c r="F29" s="66"/>
      <c r="G29" s="65"/>
    </row>
    <row r="30" spans="1:7" ht="14.4">
      <c r="A30" s="67" t="s">
        <v>93</v>
      </c>
      <c r="B30" s="66"/>
      <c r="C30" s="66"/>
      <c r="D30" s="66"/>
      <c r="E30" s="66"/>
      <c r="F30" s="66"/>
      <c r="G30" s="65"/>
    </row>
    <row r="31" spans="1:7" ht="14.4">
      <c r="A31" s="67" t="s">
        <v>94</v>
      </c>
      <c r="B31" s="66"/>
      <c r="C31" s="66"/>
      <c r="D31" s="66"/>
      <c r="E31" s="66"/>
      <c r="F31" s="66"/>
      <c r="G31" s="65"/>
    </row>
    <row r="32" spans="1:7" ht="14.4">
      <c r="A32" s="67" t="s">
        <v>95</v>
      </c>
      <c r="B32" s="66"/>
      <c r="C32" s="66"/>
      <c r="D32" s="66"/>
      <c r="E32" s="66"/>
      <c r="F32" s="66"/>
      <c r="G32" s="65"/>
    </row>
    <row r="33" spans="1:7" ht="14.4">
      <c r="A33" s="67" t="s">
        <v>96</v>
      </c>
      <c r="B33" s="66"/>
      <c r="C33" s="66"/>
      <c r="D33" s="66"/>
      <c r="E33" s="66"/>
      <c r="F33" s="66"/>
      <c r="G33" s="65"/>
    </row>
    <row r="34" spans="1:7" ht="14.4">
      <c r="A34" s="67" t="s">
        <v>97</v>
      </c>
      <c r="B34" s="66"/>
      <c r="C34" s="66"/>
      <c r="D34" s="66"/>
      <c r="E34" s="66"/>
      <c r="F34" s="66"/>
      <c r="G34" s="65"/>
    </row>
    <row r="35" spans="1:7" ht="14.4">
      <c r="A35" s="115" t="s">
        <v>98</v>
      </c>
      <c r="B35" s="66"/>
      <c r="C35" s="66"/>
      <c r="D35" s="66"/>
      <c r="E35" s="66"/>
      <c r="F35" s="66"/>
      <c r="G35" s="65"/>
    </row>
    <row r="36" spans="1:7" ht="14.4">
      <c r="A36" s="67" t="s">
        <v>99</v>
      </c>
      <c r="B36" s="66"/>
      <c r="C36" s="66"/>
      <c r="D36" s="66"/>
      <c r="E36" s="66"/>
      <c r="F36" s="66"/>
      <c r="G36" s="65"/>
    </row>
    <row r="37" spans="1:7" ht="14.4">
      <c r="A37" s="115" t="s">
        <v>100</v>
      </c>
      <c r="B37" s="66"/>
      <c r="C37" s="66"/>
      <c r="D37" s="66"/>
      <c r="E37" s="66"/>
      <c r="F37" s="66"/>
      <c r="G37" s="65"/>
    </row>
    <row r="38" spans="1:7" ht="14.4">
      <c r="A38" s="67" t="s">
        <v>101</v>
      </c>
      <c r="B38" s="66"/>
      <c r="C38" s="66"/>
      <c r="D38" s="66"/>
      <c r="E38" s="66"/>
      <c r="F38" s="66"/>
      <c r="G38" s="65"/>
    </row>
    <row r="39" spans="1:7" ht="14.4">
      <c r="A39" s="67" t="s">
        <v>102</v>
      </c>
      <c r="B39" s="66"/>
      <c r="C39" s="66"/>
      <c r="D39" s="66"/>
      <c r="E39" s="66"/>
      <c r="F39" s="66"/>
      <c r="G39" s="65"/>
    </row>
    <row r="40" spans="1:7" ht="14.4">
      <c r="A40" s="67" t="s">
        <v>103</v>
      </c>
      <c r="B40" s="66"/>
      <c r="C40" s="66"/>
      <c r="D40" s="66"/>
      <c r="E40" s="66"/>
      <c r="F40" s="66"/>
      <c r="G40" s="65"/>
    </row>
    <row r="41" spans="1:7" ht="14.4">
      <c r="A41" s="116" t="s">
        <v>104</v>
      </c>
      <c r="B41" s="63"/>
      <c r="C41" s="63"/>
      <c r="D41" s="63"/>
      <c r="E41" s="63"/>
      <c r="F41" s="63"/>
      <c r="G41" s="62"/>
    </row>
  </sheetData>
  <mergeCells count="5">
    <mergeCell ref="B3:G3"/>
    <mergeCell ref="B6:D6"/>
    <mergeCell ref="B8:C8"/>
    <mergeCell ref="C10:E10"/>
    <mergeCell ref="F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6F8C8-3D36-4A3E-913E-E06627FB474E}">
  <sheetPr>
    <outlinePr summaryBelow="0" summaryRight="0"/>
  </sheetPr>
  <dimension ref="A1:G1000"/>
  <sheetViews>
    <sheetView workbookViewId="0"/>
  </sheetViews>
  <sheetFormatPr baseColWidth="10" defaultColWidth="12.6640625" defaultRowHeight="15" customHeight="1"/>
  <cols>
    <col min="1" max="1" width="17.21875" style="61" customWidth="1"/>
    <col min="2" max="2" width="5.77734375" style="61" customWidth="1"/>
    <col min="3" max="3" width="8.6640625" style="61" customWidth="1"/>
    <col min="4" max="4" width="7" style="61" customWidth="1"/>
    <col min="5" max="5" width="8.88671875" style="61" customWidth="1"/>
    <col min="6" max="6" width="9.21875" style="61" customWidth="1"/>
    <col min="7" max="7" width="9.77734375" style="61" customWidth="1"/>
    <col min="8" max="16384" width="12.6640625" style="61"/>
  </cols>
  <sheetData>
    <row r="1" spans="1:7" ht="15.75" customHeight="1"/>
    <row r="2" spans="1:7" ht="15.75" customHeight="1" thickBot="1"/>
    <row r="3" spans="1:7" ht="15.75" customHeight="1" thickBot="1">
      <c r="A3" s="104" t="s">
        <v>14</v>
      </c>
      <c r="B3" s="105" t="s">
        <v>248</v>
      </c>
      <c r="C3" s="106"/>
      <c r="D3" s="106"/>
      <c r="E3" s="106"/>
      <c r="F3" s="106"/>
      <c r="G3" s="107"/>
    </row>
    <row r="4" spans="1:7" ht="15.75" customHeight="1">
      <c r="A4" s="151"/>
      <c r="B4" s="151"/>
      <c r="C4" s="151"/>
      <c r="D4" s="151"/>
      <c r="E4" s="151"/>
      <c r="F4" s="151"/>
      <c r="G4" s="151"/>
    </row>
    <row r="5" spans="1:7" ht="15.75" customHeight="1" thickBot="1">
      <c r="A5" s="198"/>
      <c r="B5" s="198"/>
      <c r="C5" s="198"/>
      <c r="D5" s="198"/>
      <c r="E5" s="151"/>
      <c r="F5" s="151"/>
      <c r="G5" s="151"/>
    </row>
    <row r="6" spans="1:7" ht="15.75" customHeight="1" thickBot="1">
      <c r="A6" s="108" t="s">
        <v>16</v>
      </c>
      <c r="B6" s="109">
        <v>250</v>
      </c>
      <c r="C6" s="98"/>
      <c r="D6" s="94"/>
      <c r="E6" s="151"/>
      <c r="F6" s="151"/>
      <c r="G6" s="151"/>
    </row>
    <row r="7" spans="1:7" ht="15.75" customHeight="1" thickBot="1">
      <c r="A7" s="198"/>
      <c r="B7" s="198"/>
      <c r="C7" s="198"/>
      <c r="D7" s="151"/>
      <c r="E7" s="151"/>
      <c r="F7" s="151"/>
      <c r="G7" s="151"/>
    </row>
    <row r="8" spans="1:7" ht="15.75" customHeight="1" thickBot="1">
      <c r="A8" s="110" t="s">
        <v>17</v>
      </c>
      <c r="B8" s="109">
        <v>2</v>
      </c>
      <c r="C8" s="94"/>
      <c r="D8" s="151"/>
      <c r="E8" s="151"/>
      <c r="F8" s="151"/>
      <c r="G8" s="151"/>
    </row>
    <row r="9" spans="1:7" ht="15.75" customHeight="1">
      <c r="A9" s="151"/>
      <c r="B9" s="151"/>
      <c r="C9" s="152"/>
      <c r="D9" s="152"/>
      <c r="E9" s="152"/>
      <c r="F9" s="152"/>
      <c r="G9" s="152"/>
    </row>
    <row r="10" spans="1:7" ht="15.75" customHeight="1">
      <c r="A10" s="152"/>
      <c r="B10" s="85"/>
      <c r="C10" s="92" t="s">
        <v>18</v>
      </c>
      <c r="D10" s="93"/>
      <c r="E10" s="91"/>
      <c r="F10" s="92" t="s">
        <v>19</v>
      </c>
      <c r="G10" s="91"/>
    </row>
    <row r="11" spans="1:7" ht="15.75" customHeight="1">
      <c r="A11" s="90" t="s">
        <v>20</v>
      </c>
      <c r="B11" s="89" t="s">
        <v>21</v>
      </c>
      <c r="C11" s="89" t="s">
        <v>22</v>
      </c>
      <c r="D11" s="111" t="s">
        <v>23</v>
      </c>
      <c r="E11" s="89" t="s">
        <v>24</v>
      </c>
      <c r="F11" s="88" t="s">
        <v>25</v>
      </c>
      <c r="G11" s="88" t="s">
        <v>26</v>
      </c>
    </row>
    <row r="12" spans="1:7" ht="15.75" customHeight="1">
      <c r="A12" s="86" t="s">
        <v>27</v>
      </c>
      <c r="B12" s="85" t="s">
        <v>1</v>
      </c>
      <c r="C12" s="82">
        <f t="shared" ref="C12:C20" si="0">100*E12/(100-D12)</f>
        <v>1.4999999999999999E-2</v>
      </c>
      <c r="D12" s="204"/>
      <c r="E12" s="82">
        <v>1.4999999999999999E-2</v>
      </c>
      <c r="F12" s="79">
        <f t="shared" ref="F12:F22" si="1">C12*$B$8</f>
        <v>0.03</v>
      </c>
      <c r="G12" s="79">
        <f t="shared" ref="G12:G22" si="2">E12*$B$8</f>
        <v>0.03</v>
      </c>
    </row>
    <row r="13" spans="1:7" ht="15.75" customHeight="1">
      <c r="A13" s="86" t="s">
        <v>3</v>
      </c>
      <c r="B13" s="85" t="s">
        <v>1</v>
      </c>
      <c r="C13" s="82">
        <f t="shared" si="0"/>
        <v>1.1904761904761904E-2</v>
      </c>
      <c r="D13" s="204">
        <v>16</v>
      </c>
      <c r="E13" s="82">
        <v>0.01</v>
      </c>
      <c r="F13" s="79">
        <f t="shared" si="1"/>
        <v>2.3809523809523808E-2</v>
      </c>
      <c r="G13" s="79">
        <f t="shared" si="2"/>
        <v>0.02</v>
      </c>
    </row>
    <row r="14" spans="1:7" ht="15.75" customHeight="1">
      <c r="A14" s="86" t="s">
        <v>2</v>
      </c>
      <c r="B14" s="85" t="s">
        <v>1</v>
      </c>
      <c r="C14" s="82">
        <f t="shared" si="0"/>
        <v>1.2500000000000001E-2</v>
      </c>
      <c r="D14" s="204">
        <v>20</v>
      </c>
      <c r="E14" s="82">
        <v>0.01</v>
      </c>
      <c r="F14" s="79">
        <f t="shared" si="1"/>
        <v>2.5000000000000001E-2</v>
      </c>
      <c r="G14" s="79">
        <f t="shared" si="2"/>
        <v>0.02</v>
      </c>
    </row>
    <row r="15" spans="1:7" ht="15.75" customHeight="1">
      <c r="A15" s="86" t="s">
        <v>249</v>
      </c>
      <c r="B15" s="85" t="s">
        <v>1</v>
      </c>
      <c r="C15" s="82">
        <f t="shared" si="0"/>
        <v>1.3333333333333334E-2</v>
      </c>
      <c r="D15" s="204">
        <v>25</v>
      </c>
      <c r="E15" s="82">
        <v>0.01</v>
      </c>
      <c r="F15" s="79">
        <f t="shared" si="1"/>
        <v>2.6666666666666668E-2</v>
      </c>
      <c r="G15" s="79">
        <f t="shared" si="2"/>
        <v>0.02</v>
      </c>
    </row>
    <row r="16" spans="1:7" ht="15.75" customHeight="1">
      <c r="A16" s="86" t="s">
        <v>250</v>
      </c>
      <c r="B16" s="85" t="s">
        <v>1</v>
      </c>
      <c r="C16" s="82">
        <f t="shared" si="0"/>
        <v>7.000000000000001E-3</v>
      </c>
      <c r="D16" s="204"/>
      <c r="E16" s="82">
        <v>7.0000000000000001E-3</v>
      </c>
      <c r="F16" s="79">
        <f t="shared" si="1"/>
        <v>1.4000000000000002E-2</v>
      </c>
      <c r="G16" s="79">
        <f t="shared" si="2"/>
        <v>1.4E-2</v>
      </c>
    </row>
    <row r="17" spans="1:7" ht="15.75" customHeight="1">
      <c r="A17" s="86" t="s">
        <v>8</v>
      </c>
      <c r="B17" s="85" t="s">
        <v>9</v>
      </c>
      <c r="C17" s="82">
        <f t="shared" si="0"/>
        <v>5.0000000000000001E-3</v>
      </c>
      <c r="D17" s="204"/>
      <c r="E17" s="82">
        <v>5.0000000000000001E-3</v>
      </c>
      <c r="F17" s="79">
        <f t="shared" si="1"/>
        <v>0.01</v>
      </c>
      <c r="G17" s="79">
        <f t="shared" si="2"/>
        <v>0.01</v>
      </c>
    </row>
    <row r="18" spans="1:7" ht="15.75" customHeight="1">
      <c r="A18" s="86" t="s">
        <v>0</v>
      </c>
      <c r="B18" s="85" t="s">
        <v>1</v>
      </c>
      <c r="C18" s="82">
        <f t="shared" si="0"/>
        <v>0.02</v>
      </c>
      <c r="D18" s="204">
        <v>25</v>
      </c>
      <c r="E18" s="82">
        <v>1.4999999999999999E-2</v>
      </c>
      <c r="F18" s="79">
        <f t="shared" si="1"/>
        <v>0.04</v>
      </c>
      <c r="G18" s="79">
        <f t="shared" si="2"/>
        <v>0.03</v>
      </c>
    </row>
    <row r="19" spans="1:7" ht="15.75" customHeight="1">
      <c r="A19" s="86" t="s">
        <v>10</v>
      </c>
      <c r="B19" s="85" t="s">
        <v>1</v>
      </c>
      <c r="C19" s="82">
        <f t="shared" si="0"/>
        <v>0.22</v>
      </c>
      <c r="D19" s="204"/>
      <c r="E19" s="82">
        <v>0.22</v>
      </c>
      <c r="F19" s="79">
        <f t="shared" si="1"/>
        <v>0.44</v>
      </c>
      <c r="G19" s="79">
        <f t="shared" si="2"/>
        <v>0.44</v>
      </c>
    </row>
    <row r="20" spans="1:7" ht="15.75" customHeight="1">
      <c r="A20" s="86" t="s">
        <v>236</v>
      </c>
      <c r="B20" s="85" t="s">
        <v>9</v>
      </c>
      <c r="C20" s="82">
        <f t="shared" si="0"/>
        <v>1E-3</v>
      </c>
      <c r="D20" s="204"/>
      <c r="E20" s="82">
        <v>1E-3</v>
      </c>
      <c r="F20" s="79">
        <f t="shared" si="1"/>
        <v>2E-3</v>
      </c>
      <c r="G20" s="79">
        <f t="shared" si="2"/>
        <v>2E-3</v>
      </c>
    </row>
    <row r="21" spans="1:7" ht="15.75" customHeight="1">
      <c r="A21" s="86" t="s">
        <v>29</v>
      </c>
      <c r="B21" s="85" t="s">
        <v>1</v>
      </c>
      <c r="C21" s="155"/>
      <c r="D21" s="204"/>
      <c r="E21" s="155"/>
      <c r="F21" s="79">
        <f t="shared" si="1"/>
        <v>0</v>
      </c>
      <c r="G21" s="79">
        <f t="shared" si="2"/>
        <v>0</v>
      </c>
    </row>
    <row r="22" spans="1:7" ht="15.75" customHeight="1" thickBot="1">
      <c r="A22" s="78" t="s">
        <v>11</v>
      </c>
      <c r="B22" s="77" t="s">
        <v>1</v>
      </c>
      <c r="C22" s="201"/>
      <c r="D22" s="205"/>
      <c r="E22" s="201"/>
      <c r="F22" s="75">
        <f t="shared" si="1"/>
        <v>0</v>
      </c>
      <c r="G22" s="75">
        <f t="shared" si="2"/>
        <v>0</v>
      </c>
    </row>
    <row r="23" spans="1:7" ht="15.75" customHeight="1">
      <c r="A23" s="158" t="s">
        <v>30</v>
      </c>
      <c r="B23" s="159"/>
      <c r="C23" s="206"/>
      <c r="D23" s="155"/>
      <c r="E23" s="207">
        <f>SUM(E12:E22)</f>
        <v>0.29300000000000004</v>
      </c>
      <c r="F23" s="157"/>
      <c r="G23" s="79">
        <f>SUM(G12:G22)</f>
        <v>0.58600000000000008</v>
      </c>
    </row>
    <row r="24" spans="1:7" ht="15.75" customHeight="1">
      <c r="A24" s="152"/>
      <c r="B24" s="152"/>
      <c r="C24" s="152"/>
      <c r="D24" s="152"/>
      <c r="E24" s="152"/>
      <c r="F24" s="152"/>
      <c r="G24" s="152"/>
    </row>
    <row r="25" spans="1:7" ht="15.75" customHeight="1">
      <c r="A25" s="67" t="s">
        <v>31</v>
      </c>
      <c r="B25" s="151"/>
      <c r="C25" s="151"/>
      <c r="D25" s="151"/>
      <c r="E25" s="151"/>
      <c r="F25" s="151"/>
      <c r="G25" s="167"/>
    </row>
    <row r="26" spans="1:7" ht="15.75" customHeight="1">
      <c r="A26" s="67" t="s">
        <v>71</v>
      </c>
      <c r="B26" s="151"/>
      <c r="C26" s="151"/>
      <c r="D26" s="151"/>
      <c r="E26" s="151"/>
      <c r="F26" s="151"/>
      <c r="G26" s="167"/>
    </row>
    <row r="27" spans="1:7" ht="15.75" customHeight="1">
      <c r="A27" s="67" t="s">
        <v>251</v>
      </c>
      <c r="B27" s="151"/>
      <c r="C27" s="151"/>
      <c r="D27" s="151"/>
      <c r="E27" s="151"/>
      <c r="F27" s="151"/>
      <c r="G27" s="167"/>
    </row>
    <row r="28" spans="1:7" ht="15.75" customHeight="1">
      <c r="A28" s="208" t="s">
        <v>252</v>
      </c>
      <c r="B28" s="151"/>
      <c r="C28" s="151"/>
      <c r="D28" s="151"/>
      <c r="E28" s="151"/>
      <c r="F28" s="151"/>
      <c r="G28" s="167"/>
    </row>
    <row r="29" spans="1:7" ht="15.75" customHeight="1">
      <c r="A29" s="67" t="s">
        <v>253</v>
      </c>
      <c r="B29" s="151"/>
      <c r="C29" s="151"/>
      <c r="D29" s="151"/>
      <c r="E29" s="151"/>
      <c r="F29" s="151"/>
      <c r="G29" s="167"/>
    </row>
    <row r="30" spans="1:7" ht="15.75" customHeight="1">
      <c r="A30" s="67" t="s">
        <v>254</v>
      </c>
      <c r="B30" s="151"/>
      <c r="C30" s="151"/>
      <c r="D30" s="151"/>
      <c r="E30" s="151"/>
      <c r="F30" s="151"/>
      <c r="G30" s="167"/>
    </row>
    <row r="31" spans="1:7" ht="15.75" customHeight="1">
      <c r="A31" s="67" t="s">
        <v>255</v>
      </c>
      <c r="B31" s="151"/>
      <c r="C31" s="151"/>
      <c r="D31" s="151"/>
      <c r="E31" s="151"/>
      <c r="F31" s="151"/>
      <c r="G31" s="167"/>
    </row>
    <row r="32" spans="1:7" ht="15.75" customHeight="1">
      <c r="A32" s="67" t="s">
        <v>256</v>
      </c>
      <c r="B32" s="151"/>
      <c r="C32" s="151"/>
      <c r="D32" s="151"/>
      <c r="E32" s="151"/>
      <c r="F32" s="151"/>
      <c r="G32" s="167"/>
    </row>
    <row r="33" spans="1:7" ht="15.75" customHeight="1">
      <c r="A33" s="67" t="s">
        <v>257</v>
      </c>
      <c r="B33" s="151"/>
      <c r="C33" s="151"/>
      <c r="D33" s="151"/>
      <c r="E33" s="151"/>
      <c r="F33" s="151"/>
      <c r="G33" s="167"/>
    </row>
    <row r="34" spans="1:7" ht="15.75" customHeight="1">
      <c r="A34" s="67" t="s">
        <v>258</v>
      </c>
      <c r="B34" s="151"/>
      <c r="C34" s="151"/>
      <c r="D34" s="151"/>
      <c r="E34" s="151"/>
      <c r="F34" s="151"/>
      <c r="G34" s="167"/>
    </row>
    <row r="35" spans="1:7" ht="15.75" customHeight="1">
      <c r="A35" s="67" t="s">
        <v>259</v>
      </c>
      <c r="B35" s="151"/>
      <c r="C35" s="151"/>
      <c r="D35" s="151"/>
      <c r="E35" s="151"/>
      <c r="F35" s="151"/>
      <c r="G35" s="167"/>
    </row>
    <row r="36" spans="1:7" ht="15.75" customHeight="1">
      <c r="A36" s="67" t="s">
        <v>260</v>
      </c>
      <c r="B36" s="151"/>
      <c r="C36" s="151"/>
      <c r="D36" s="151"/>
      <c r="E36" s="151"/>
      <c r="F36" s="151"/>
      <c r="G36" s="167"/>
    </row>
    <row r="37" spans="1:7" ht="15.75" customHeight="1">
      <c r="A37" s="116"/>
      <c r="B37" s="152"/>
      <c r="C37" s="152"/>
      <c r="D37" s="152"/>
      <c r="E37" s="152"/>
      <c r="F37" s="152"/>
      <c r="G37" s="85"/>
    </row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3:G3"/>
    <mergeCell ref="B6:D6"/>
    <mergeCell ref="B8:C8"/>
    <mergeCell ref="C10:E10"/>
    <mergeCell ref="F10:G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4B7EA-3536-4DAA-889A-E9188D7AA783}">
  <sheetPr>
    <outlinePr summaryBelow="0" summaryRight="0"/>
  </sheetPr>
  <dimension ref="A1:H37"/>
  <sheetViews>
    <sheetView workbookViewId="0">
      <selection sqref="A1:B1"/>
    </sheetView>
  </sheetViews>
  <sheetFormatPr baseColWidth="10" defaultColWidth="12.6640625" defaultRowHeight="15" customHeight="1"/>
  <cols>
    <col min="1" max="1" width="4.21875" style="61" customWidth="1"/>
    <col min="2" max="2" width="16" style="61" customWidth="1"/>
    <col min="3" max="3" width="8" style="61" customWidth="1"/>
    <col min="4" max="4" width="8.33203125" style="61" customWidth="1"/>
    <col min="5" max="6" width="9" style="61" customWidth="1"/>
    <col min="7" max="7" width="9.88671875" style="61" customWidth="1"/>
    <col min="8" max="8" width="9.21875" style="61" customWidth="1"/>
    <col min="9" max="16384" width="12.6640625" style="61"/>
  </cols>
  <sheetData>
    <row r="1" spans="1:8" ht="13.2">
      <c r="A1" s="117" t="s">
        <v>14</v>
      </c>
      <c r="B1" s="118"/>
      <c r="C1" s="119" t="s">
        <v>105</v>
      </c>
      <c r="D1" s="101"/>
      <c r="E1" s="101"/>
      <c r="F1" s="101"/>
      <c r="G1" s="101"/>
      <c r="H1" s="118"/>
    </row>
    <row r="2" spans="1:8" ht="15" customHeight="1">
      <c r="A2" s="120" t="s">
        <v>106</v>
      </c>
      <c r="B2" s="91"/>
      <c r="C2" s="121" t="s">
        <v>107</v>
      </c>
      <c r="D2" s="93"/>
      <c r="E2" s="91"/>
      <c r="F2" s="62"/>
      <c r="G2" s="62"/>
      <c r="H2" s="62"/>
    </row>
    <row r="3" spans="1:8" ht="15" customHeight="1">
      <c r="A3" s="120" t="s">
        <v>17</v>
      </c>
      <c r="B3" s="91"/>
      <c r="C3" s="122">
        <v>2</v>
      </c>
      <c r="D3" s="91"/>
      <c r="E3" s="62"/>
      <c r="F3" s="62"/>
      <c r="G3" s="62"/>
      <c r="H3" s="62"/>
    </row>
    <row r="4" spans="1:8" ht="15" customHeight="1">
      <c r="A4" s="123"/>
      <c r="B4" s="62"/>
      <c r="C4" s="62"/>
      <c r="D4" s="122" t="s">
        <v>18</v>
      </c>
      <c r="E4" s="93"/>
      <c r="F4" s="91"/>
      <c r="G4" s="122" t="s">
        <v>19</v>
      </c>
      <c r="H4" s="91"/>
    </row>
    <row r="5" spans="1:8" ht="15" customHeight="1">
      <c r="A5" s="123"/>
      <c r="B5" s="124" t="s">
        <v>20</v>
      </c>
      <c r="C5" s="124" t="s">
        <v>21</v>
      </c>
      <c r="D5" s="125" t="s">
        <v>22</v>
      </c>
      <c r="E5" s="126" t="s">
        <v>23</v>
      </c>
      <c r="F5" s="124" t="s">
        <v>24</v>
      </c>
      <c r="G5" s="125" t="s">
        <v>25</v>
      </c>
      <c r="H5" s="125" t="s">
        <v>108</v>
      </c>
    </row>
    <row r="6" spans="1:8" ht="15" customHeight="1">
      <c r="A6" s="127">
        <v>1</v>
      </c>
      <c r="B6" s="128" t="s">
        <v>0</v>
      </c>
      <c r="C6" s="128" t="s">
        <v>1</v>
      </c>
      <c r="D6" s="129">
        <f t="shared" ref="D6:D16" si="0">100*F6/(100-E6)</f>
        <v>6.6666666666666666E-2</v>
      </c>
      <c r="E6" s="130">
        <v>25</v>
      </c>
      <c r="F6" s="131">
        <v>0.05</v>
      </c>
      <c r="G6" s="129">
        <f t="shared" ref="G6:G16" si="1">D6*$C$3</f>
        <v>0.13333333333333333</v>
      </c>
      <c r="H6" s="129">
        <f t="shared" ref="H6:H16" si="2">F6*$C$3</f>
        <v>0.1</v>
      </c>
    </row>
    <row r="7" spans="1:8" ht="15" customHeight="1">
      <c r="A7" s="127">
        <v>2</v>
      </c>
      <c r="B7" s="128" t="s">
        <v>2</v>
      </c>
      <c r="C7" s="128" t="s">
        <v>1</v>
      </c>
      <c r="D7" s="129">
        <f t="shared" si="0"/>
        <v>3.7499999999999999E-2</v>
      </c>
      <c r="E7" s="130">
        <v>20</v>
      </c>
      <c r="F7" s="131">
        <v>0.03</v>
      </c>
      <c r="G7" s="129">
        <f t="shared" si="1"/>
        <v>7.4999999999999997E-2</v>
      </c>
      <c r="H7" s="129">
        <f t="shared" si="2"/>
        <v>0.06</v>
      </c>
    </row>
    <row r="8" spans="1:8" ht="15" customHeight="1">
      <c r="A8" s="127">
        <v>3</v>
      </c>
      <c r="B8" s="128" t="s">
        <v>3</v>
      </c>
      <c r="C8" s="128" t="s">
        <v>1</v>
      </c>
      <c r="D8" s="129">
        <f t="shared" si="0"/>
        <v>1.666666666666667E-2</v>
      </c>
      <c r="E8" s="130">
        <v>16</v>
      </c>
      <c r="F8" s="131">
        <v>1.4E-2</v>
      </c>
      <c r="G8" s="129">
        <f t="shared" si="1"/>
        <v>3.333333333333334E-2</v>
      </c>
      <c r="H8" s="129">
        <f t="shared" si="2"/>
        <v>2.8000000000000001E-2</v>
      </c>
    </row>
    <row r="9" spans="1:8" ht="15" customHeight="1">
      <c r="A9" s="127">
        <v>4</v>
      </c>
      <c r="B9" s="128" t="s">
        <v>8</v>
      </c>
      <c r="C9" s="128" t="s">
        <v>9</v>
      </c>
      <c r="D9" s="129">
        <f t="shared" si="0"/>
        <v>3.0000000000000001E-3</v>
      </c>
      <c r="E9" s="81"/>
      <c r="F9" s="131">
        <v>3.0000000000000001E-3</v>
      </c>
      <c r="G9" s="129">
        <f t="shared" si="1"/>
        <v>6.0000000000000001E-3</v>
      </c>
      <c r="H9" s="129">
        <f t="shared" si="2"/>
        <v>6.0000000000000001E-3</v>
      </c>
    </row>
    <row r="10" spans="1:8" ht="15" customHeight="1">
      <c r="A10" s="127">
        <v>5</v>
      </c>
      <c r="B10" s="132" t="s">
        <v>109</v>
      </c>
      <c r="C10" s="128" t="s">
        <v>9</v>
      </c>
      <c r="D10" s="129">
        <f t="shared" si="0"/>
        <v>0.2</v>
      </c>
      <c r="E10" s="81"/>
      <c r="F10" s="131">
        <v>0.2</v>
      </c>
      <c r="G10" s="129">
        <f t="shared" si="1"/>
        <v>0.4</v>
      </c>
      <c r="H10" s="129">
        <f t="shared" si="2"/>
        <v>0.4</v>
      </c>
    </row>
    <row r="11" spans="1:8" ht="15" customHeight="1">
      <c r="A11" s="127">
        <v>6</v>
      </c>
      <c r="B11" s="128" t="s">
        <v>7</v>
      </c>
      <c r="C11" s="128" t="s">
        <v>1</v>
      </c>
      <c r="D11" s="129">
        <f t="shared" si="0"/>
        <v>2E-3</v>
      </c>
      <c r="E11" s="130">
        <v>50</v>
      </c>
      <c r="F11" s="131">
        <v>1E-3</v>
      </c>
      <c r="G11" s="129">
        <f t="shared" si="1"/>
        <v>4.0000000000000001E-3</v>
      </c>
      <c r="H11" s="129">
        <f t="shared" si="2"/>
        <v>2E-3</v>
      </c>
    </row>
    <row r="12" spans="1:8" ht="15" customHeight="1">
      <c r="A12" s="127">
        <v>7</v>
      </c>
      <c r="B12" s="133" t="s">
        <v>110</v>
      </c>
      <c r="C12" s="62"/>
      <c r="D12" s="129">
        <f t="shared" si="0"/>
        <v>0</v>
      </c>
      <c r="E12" s="81"/>
      <c r="F12" s="80"/>
      <c r="G12" s="129">
        <f t="shared" si="1"/>
        <v>0</v>
      </c>
      <c r="H12" s="129">
        <f t="shared" si="2"/>
        <v>0</v>
      </c>
    </row>
    <row r="13" spans="1:8" ht="15" customHeight="1">
      <c r="A13" s="127">
        <v>8</v>
      </c>
      <c r="B13" s="128" t="s">
        <v>111</v>
      </c>
      <c r="C13" s="128" t="s">
        <v>1</v>
      </c>
      <c r="D13" s="129">
        <f t="shared" si="0"/>
        <v>4.4999999999999998E-2</v>
      </c>
      <c r="E13" s="81"/>
      <c r="F13" s="131">
        <v>4.4999999999999998E-2</v>
      </c>
      <c r="G13" s="129">
        <f t="shared" si="1"/>
        <v>0.09</v>
      </c>
      <c r="H13" s="129">
        <f t="shared" si="2"/>
        <v>0.09</v>
      </c>
    </row>
    <row r="14" spans="1:8" ht="15" customHeight="1">
      <c r="A14" s="127">
        <v>10</v>
      </c>
      <c r="B14" s="128" t="s">
        <v>3</v>
      </c>
      <c r="C14" s="128" t="s">
        <v>1</v>
      </c>
      <c r="D14" s="129">
        <f t="shared" si="0"/>
        <v>5.9523809523809521E-3</v>
      </c>
      <c r="E14" s="130">
        <v>16</v>
      </c>
      <c r="F14" s="131">
        <v>5.0000000000000001E-3</v>
      </c>
      <c r="G14" s="129">
        <f t="shared" si="1"/>
        <v>1.1904761904761904E-2</v>
      </c>
      <c r="H14" s="129">
        <f t="shared" si="2"/>
        <v>0.01</v>
      </c>
    </row>
    <row r="15" spans="1:8" ht="15" customHeight="1">
      <c r="A15" s="127">
        <v>11</v>
      </c>
      <c r="B15" s="128" t="s">
        <v>12</v>
      </c>
      <c r="C15" s="128" t="s">
        <v>1</v>
      </c>
      <c r="D15" s="129">
        <f t="shared" si="0"/>
        <v>0</v>
      </c>
      <c r="E15" s="81"/>
      <c r="F15" s="82">
        <v>0</v>
      </c>
      <c r="G15" s="129">
        <f t="shared" si="1"/>
        <v>0</v>
      </c>
      <c r="H15" s="129">
        <f t="shared" si="2"/>
        <v>0</v>
      </c>
    </row>
    <row r="16" spans="1:8" ht="15.6">
      <c r="A16" s="127">
        <v>12</v>
      </c>
      <c r="B16" s="128" t="s">
        <v>13</v>
      </c>
      <c r="C16" s="62" t="s">
        <v>1</v>
      </c>
      <c r="D16" s="129">
        <f t="shared" si="0"/>
        <v>0</v>
      </c>
      <c r="E16" s="81"/>
      <c r="F16" s="82">
        <v>0</v>
      </c>
      <c r="G16" s="129">
        <f t="shared" si="1"/>
        <v>0</v>
      </c>
      <c r="H16" s="129">
        <f t="shared" si="2"/>
        <v>0</v>
      </c>
    </row>
    <row r="17" spans="1:8" ht="15.6">
      <c r="A17" s="127">
        <v>13</v>
      </c>
      <c r="B17" s="134" t="s">
        <v>112</v>
      </c>
      <c r="C17" s="62"/>
      <c r="D17" s="135"/>
      <c r="E17" s="81"/>
      <c r="F17" s="80"/>
      <c r="G17" s="135"/>
      <c r="H17" s="135"/>
    </row>
    <row r="18" spans="1:8" ht="15.6">
      <c r="A18" s="123"/>
      <c r="B18" s="136" t="s">
        <v>30</v>
      </c>
      <c r="C18" s="137"/>
      <c r="D18" s="137"/>
      <c r="E18" s="80"/>
      <c r="F18" s="138">
        <f>SUM(F6:F16)</f>
        <v>0.34800000000000003</v>
      </c>
      <c r="G18" s="80"/>
      <c r="H18" s="138">
        <f>SUM(H6:H16)</f>
        <v>0.69600000000000006</v>
      </c>
    </row>
    <row r="19" spans="1:8" ht="15.6">
      <c r="A19" s="65"/>
      <c r="B19" s="139" t="s">
        <v>113</v>
      </c>
      <c r="C19" s="66"/>
      <c r="D19" s="66"/>
      <c r="E19" s="66"/>
      <c r="F19" s="66"/>
      <c r="G19" s="66"/>
      <c r="H19" s="65"/>
    </row>
    <row r="20" spans="1:8" ht="15.6">
      <c r="A20" s="65"/>
      <c r="B20" s="140" t="s">
        <v>114</v>
      </c>
      <c r="C20" s="66"/>
      <c r="D20" s="66"/>
      <c r="E20" s="66"/>
      <c r="F20" s="66"/>
      <c r="G20" s="66"/>
      <c r="H20" s="65"/>
    </row>
    <row r="21" spans="1:8" ht="15.6">
      <c r="A21" s="65"/>
      <c r="B21" s="140" t="s">
        <v>115</v>
      </c>
      <c r="C21" s="66"/>
      <c r="D21" s="66"/>
      <c r="E21" s="66"/>
      <c r="F21" s="66"/>
      <c r="G21" s="66"/>
      <c r="H21" s="65"/>
    </row>
    <row r="22" spans="1:8" ht="15.6">
      <c r="A22" s="65"/>
      <c r="B22" s="141" t="s">
        <v>116</v>
      </c>
      <c r="C22" s="66"/>
      <c r="D22" s="66"/>
      <c r="E22" s="66"/>
      <c r="F22" s="66"/>
      <c r="G22" s="66"/>
      <c r="H22" s="65"/>
    </row>
    <row r="23" spans="1:8" ht="15.6">
      <c r="A23" s="65"/>
      <c r="B23" s="142" t="s">
        <v>52</v>
      </c>
      <c r="C23" s="66"/>
      <c r="D23" s="66"/>
      <c r="E23" s="143"/>
      <c r="F23" s="144"/>
      <c r="G23" s="143"/>
      <c r="H23" s="145"/>
    </row>
    <row r="24" spans="1:8" ht="15.6">
      <c r="A24" s="65"/>
      <c r="B24" s="142" t="s">
        <v>117</v>
      </c>
      <c r="C24" s="66"/>
      <c r="D24" s="66"/>
      <c r="E24" s="143"/>
      <c r="F24" s="144"/>
      <c r="G24" s="143"/>
      <c r="H24" s="145"/>
    </row>
    <row r="25" spans="1:8" ht="15.6">
      <c r="A25" s="65"/>
      <c r="B25" s="140" t="s">
        <v>118</v>
      </c>
      <c r="C25" s="66"/>
      <c r="D25" s="66"/>
      <c r="E25" s="146"/>
      <c r="F25" s="144"/>
      <c r="G25" s="143"/>
      <c r="H25" s="147"/>
    </row>
    <row r="26" spans="1:8" ht="15.6">
      <c r="A26" s="65"/>
      <c r="B26" s="140" t="s">
        <v>119</v>
      </c>
      <c r="C26" s="66"/>
      <c r="D26" s="66"/>
      <c r="E26" s="143"/>
      <c r="F26" s="144"/>
      <c r="G26" s="143"/>
      <c r="H26" s="145"/>
    </row>
    <row r="27" spans="1:8" ht="15.6">
      <c r="A27" s="65"/>
      <c r="B27" s="140" t="s">
        <v>120</v>
      </c>
      <c r="C27" s="66"/>
      <c r="D27" s="66"/>
      <c r="E27" s="143"/>
      <c r="F27" s="144"/>
      <c r="G27" s="143"/>
      <c r="H27" s="145"/>
    </row>
    <row r="28" spans="1:8" ht="15.6">
      <c r="A28" s="65"/>
      <c r="B28" s="140" t="s">
        <v>121</v>
      </c>
      <c r="C28" s="66"/>
      <c r="D28" s="66"/>
      <c r="E28" s="143"/>
      <c r="F28" s="144"/>
      <c r="G28" s="143"/>
      <c r="H28" s="145"/>
    </row>
    <row r="29" spans="1:8" ht="15.6">
      <c r="A29" s="65"/>
      <c r="B29" s="140" t="s">
        <v>122</v>
      </c>
      <c r="C29" s="66"/>
      <c r="D29" s="66"/>
      <c r="E29" s="143"/>
      <c r="F29" s="144"/>
      <c r="G29" s="143"/>
      <c r="H29" s="145"/>
    </row>
    <row r="30" spans="1:8" ht="15.6">
      <c r="A30" s="65"/>
      <c r="B30" s="142" t="s">
        <v>123</v>
      </c>
      <c r="C30" s="148"/>
      <c r="D30" s="148"/>
      <c r="E30" s="148"/>
      <c r="F30" s="148"/>
      <c r="G30" s="143"/>
      <c r="H30" s="65"/>
    </row>
    <row r="31" spans="1:8" ht="15.6">
      <c r="A31" s="65"/>
      <c r="B31" s="140" t="s">
        <v>124</v>
      </c>
      <c r="C31" s="66"/>
      <c r="D31" s="66"/>
      <c r="E31" s="66"/>
      <c r="F31" s="66"/>
      <c r="G31" s="66"/>
      <c r="H31" s="65"/>
    </row>
    <row r="32" spans="1:8" ht="15.6">
      <c r="A32" s="65"/>
      <c r="B32" s="140" t="s">
        <v>125</v>
      </c>
      <c r="C32" s="66"/>
      <c r="D32" s="66"/>
      <c r="E32" s="66"/>
      <c r="F32" s="66"/>
      <c r="G32" s="66"/>
      <c r="H32" s="65"/>
    </row>
    <row r="33" spans="1:8" ht="15.6">
      <c r="A33" s="65"/>
      <c r="B33" s="140" t="s">
        <v>126</v>
      </c>
      <c r="C33" s="66"/>
      <c r="D33" s="66"/>
      <c r="E33" s="66"/>
      <c r="F33" s="66"/>
      <c r="G33" s="66"/>
      <c r="H33" s="65"/>
    </row>
    <row r="34" spans="1:8" ht="15.6">
      <c r="A34" s="65"/>
      <c r="B34" s="140" t="s">
        <v>127</v>
      </c>
      <c r="C34" s="66"/>
      <c r="D34" s="66"/>
      <c r="E34" s="66"/>
      <c r="F34" s="66"/>
      <c r="G34" s="66"/>
      <c r="H34" s="65"/>
    </row>
    <row r="35" spans="1:8" ht="15.6">
      <c r="A35" s="65"/>
      <c r="B35" s="140" t="s">
        <v>128</v>
      </c>
      <c r="C35" s="66"/>
      <c r="D35" s="66"/>
      <c r="E35" s="66"/>
      <c r="F35" s="66"/>
      <c r="G35" s="66"/>
      <c r="H35" s="65"/>
    </row>
    <row r="36" spans="1:8" ht="15.6">
      <c r="A36" s="65"/>
      <c r="B36" s="142" t="s">
        <v>129</v>
      </c>
      <c r="C36" s="66"/>
      <c r="D36" s="66"/>
      <c r="E36" s="66"/>
      <c r="F36" s="66"/>
      <c r="G36" s="66"/>
      <c r="H36" s="65"/>
    </row>
    <row r="37" spans="1:8" ht="15.6">
      <c r="A37" s="65"/>
      <c r="B37" s="134" t="s">
        <v>130</v>
      </c>
      <c r="C37" s="63"/>
      <c r="D37" s="63"/>
      <c r="E37" s="63"/>
      <c r="F37" s="63"/>
      <c r="G37" s="63"/>
      <c r="H37" s="62"/>
    </row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6FDE-55F2-48DE-9807-4F1D92A86C19}">
  <sheetPr>
    <outlinePr summaryBelow="0" summaryRight="0"/>
  </sheetPr>
  <dimension ref="A1:G1000"/>
  <sheetViews>
    <sheetView workbookViewId="0"/>
  </sheetViews>
  <sheetFormatPr baseColWidth="10" defaultColWidth="12.6640625" defaultRowHeight="15" customHeight="1"/>
  <cols>
    <col min="1" max="1" width="19.6640625" style="61" customWidth="1"/>
    <col min="2" max="2" width="7" style="61" customWidth="1"/>
    <col min="3" max="4" width="8.77734375" style="61" customWidth="1"/>
    <col min="5" max="5" width="9.109375" style="61" customWidth="1"/>
    <col min="6" max="6" width="9.44140625" style="61" customWidth="1"/>
    <col min="7" max="7" width="10.109375" style="61" customWidth="1"/>
    <col min="8" max="16384" width="12.6640625" style="61"/>
  </cols>
  <sheetData>
    <row r="1" spans="1:7" ht="15.75" customHeight="1"/>
    <row r="2" spans="1:7" ht="15.75" customHeight="1"/>
    <row r="3" spans="1:7" ht="15.75" customHeight="1" thickBot="1"/>
    <row r="4" spans="1:7" ht="15.75" customHeight="1" thickBot="1">
      <c r="A4" s="197" t="s">
        <v>14</v>
      </c>
      <c r="B4" s="105" t="s">
        <v>232</v>
      </c>
      <c r="C4" s="106"/>
      <c r="D4" s="106"/>
      <c r="E4" s="106"/>
      <c r="F4" s="106"/>
      <c r="G4" s="107"/>
    </row>
    <row r="5" spans="1:7" ht="15.75" customHeight="1">
      <c r="A5" s="151"/>
      <c r="B5" s="151"/>
      <c r="C5" s="151"/>
      <c r="D5" s="151"/>
      <c r="E5" s="151"/>
      <c r="F5" s="151"/>
      <c r="G5" s="151"/>
    </row>
    <row r="6" spans="1:7" ht="15.75" customHeight="1" thickBot="1">
      <c r="A6" s="198"/>
      <c r="B6" s="198"/>
      <c r="C6" s="198"/>
      <c r="D6" s="198"/>
      <c r="E6" s="151"/>
      <c r="F6" s="151"/>
      <c r="G6" s="151"/>
    </row>
    <row r="7" spans="1:7" ht="15.75" customHeight="1" thickBot="1">
      <c r="A7" s="108" t="s">
        <v>16</v>
      </c>
      <c r="B7" s="109">
        <v>200</v>
      </c>
      <c r="C7" s="98"/>
      <c r="D7" s="94"/>
      <c r="E7" s="151"/>
      <c r="F7" s="151"/>
      <c r="G7" s="151"/>
    </row>
    <row r="8" spans="1:7" ht="15.75" customHeight="1" thickBot="1">
      <c r="A8" s="198"/>
      <c r="B8" s="198"/>
      <c r="C8" s="198"/>
      <c r="D8" s="151"/>
      <c r="E8" s="151"/>
      <c r="F8" s="151"/>
      <c r="G8" s="151"/>
    </row>
    <row r="9" spans="1:7" ht="15.75" customHeight="1" thickBot="1">
      <c r="A9" s="110" t="s">
        <v>17</v>
      </c>
      <c r="B9" s="109">
        <v>2</v>
      </c>
      <c r="C9" s="94"/>
      <c r="D9" s="151"/>
      <c r="E9" s="151"/>
      <c r="F9" s="151"/>
      <c r="G9" s="151"/>
    </row>
    <row r="10" spans="1:7" ht="15.75" customHeight="1">
      <c r="A10" s="151"/>
      <c r="B10" s="151"/>
      <c r="C10" s="152"/>
      <c r="D10" s="152"/>
      <c r="E10" s="152"/>
      <c r="F10" s="152"/>
      <c r="G10" s="152"/>
    </row>
    <row r="11" spans="1:7" ht="15.75" customHeight="1">
      <c r="A11" s="152"/>
      <c r="B11" s="85"/>
      <c r="C11" s="92" t="s">
        <v>18</v>
      </c>
      <c r="D11" s="93"/>
      <c r="E11" s="91"/>
      <c r="F11" s="92" t="s">
        <v>19</v>
      </c>
      <c r="G11" s="91"/>
    </row>
    <row r="12" spans="1:7" ht="15.75" customHeight="1">
      <c r="A12" s="90" t="s">
        <v>20</v>
      </c>
      <c r="B12" s="89" t="s">
        <v>21</v>
      </c>
      <c r="C12" s="89" t="s">
        <v>22</v>
      </c>
      <c r="D12" s="89" t="s">
        <v>23</v>
      </c>
      <c r="E12" s="89" t="s">
        <v>24</v>
      </c>
      <c r="F12" s="88" t="s">
        <v>25</v>
      </c>
      <c r="G12" s="88" t="s">
        <v>26</v>
      </c>
    </row>
    <row r="13" spans="1:7" ht="15.75" customHeight="1">
      <c r="A13" s="86" t="s">
        <v>233</v>
      </c>
      <c r="B13" s="85" t="s">
        <v>1</v>
      </c>
      <c r="C13" s="82">
        <f t="shared" ref="C13:C17" si="0">100*E13/(100-D13)</f>
        <v>4.7058823529411764E-2</v>
      </c>
      <c r="D13" s="87">
        <v>15</v>
      </c>
      <c r="E13" s="82">
        <v>0.04</v>
      </c>
      <c r="F13" s="79">
        <f t="shared" ref="F13:F29" si="1">C13*$B$9</f>
        <v>9.4117647058823528E-2</v>
      </c>
      <c r="G13" s="79">
        <f t="shared" ref="G13:G29" si="2">E13*$B$9</f>
        <v>0.08</v>
      </c>
    </row>
    <row r="14" spans="1:7" ht="15.75" customHeight="1">
      <c r="A14" s="86" t="s">
        <v>0</v>
      </c>
      <c r="B14" s="85" t="s">
        <v>1</v>
      </c>
      <c r="C14" s="82">
        <f t="shared" si="0"/>
        <v>4.4999999999999998E-2</v>
      </c>
      <c r="D14" s="87"/>
      <c r="E14" s="82">
        <v>4.4999999999999998E-2</v>
      </c>
      <c r="F14" s="79">
        <f t="shared" si="1"/>
        <v>0.09</v>
      </c>
      <c r="G14" s="79">
        <f t="shared" si="2"/>
        <v>0.09</v>
      </c>
    </row>
    <row r="15" spans="1:7" ht="15.75" customHeight="1">
      <c r="A15" s="86" t="s">
        <v>27</v>
      </c>
      <c r="B15" s="85" t="s">
        <v>1</v>
      </c>
      <c r="C15" s="82">
        <f t="shared" si="0"/>
        <v>1.4999999999999999E-2</v>
      </c>
      <c r="D15" s="87"/>
      <c r="E15" s="82">
        <v>1.4999999999999999E-2</v>
      </c>
      <c r="F15" s="79">
        <f t="shared" si="1"/>
        <v>0.03</v>
      </c>
      <c r="G15" s="79">
        <f t="shared" si="2"/>
        <v>0.03</v>
      </c>
    </row>
    <row r="16" spans="1:7" ht="15.75" customHeight="1">
      <c r="A16" s="86" t="s">
        <v>234</v>
      </c>
      <c r="B16" s="85" t="s">
        <v>1</v>
      </c>
      <c r="C16" s="82">
        <f t="shared" si="0"/>
        <v>1.7999999999999999E-2</v>
      </c>
      <c r="D16" s="87"/>
      <c r="E16" s="82">
        <v>1.7999999999999999E-2</v>
      </c>
      <c r="F16" s="79">
        <f t="shared" si="1"/>
        <v>3.5999999999999997E-2</v>
      </c>
      <c r="G16" s="79">
        <f t="shared" si="2"/>
        <v>3.5999999999999997E-2</v>
      </c>
    </row>
    <row r="17" spans="1:7" ht="15.75" customHeight="1">
      <c r="A17" s="86" t="s">
        <v>235</v>
      </c>
      <c r="B17" s="85" t="s">
        <v>1</v>
      </c>
      <c r="C17" s="82">
        <f t="shared" si="0"/>
        <v>1.4999999999999999E-2</v>
      </c>
      <c r="D17" s="87"/>
      <c r="E17" s="82">
        <v>1.4999999999999999E-2</v>
      </c>
      <c r="F17" s="79">
        <f t="shared" si="1"/>
        <v>0.03</v>
      </c>
      <c r="G17" s="79">
        <f t="shared" si="2"/>
        <v>0.03</v>
      </c>
    </row>
    <row r="18" spans="1:7" ht="15.75" customHeight="1">
      <c r="A18" s="86" t="s">
        <v>79</v>
      </c>
      <c r="B18" s="85" t="s">
        <v>78</v>
      </c>
      <c r="C18" s="82">
        <v>0.5</v>
      </c>
      <c r="D18" s="87"/>
      <c r="E18" s="82">
        <v>2.5999999999999999E-2</v>
      </c>
      <c r="F18" s="79">
        <f t="shared" si="1"/>
        <v>1</v>
      </c>
      <c r="G18" s="79">
        <f t="shared" si="2"/>
        <v>5.1999999999999998E-2</v>
      </c>
    </row>
    <row r="19" spans="1:7" ht="15.75" customHeight="1">
      <c r="A19" s="86" t="s">
        <v>3</v>
      </c>
      <c r="B19" s="85" t="s">
        <v>1</v>
      </c>
      <c r="C19" s="82">
        <f t="shared" ref="C19:C22" si="3">100*E19/(100-D19)</f>
        <v>7.1428571428571426E-3</v>
      </c>
      <c r="D19" s="87">
        <v>16</v>
      </c>
      <c r="E19" s="82">
        <v>6.0000000000000001E-3</v>
      </c>
      <c r="F19" s="79">
        <f t="shared" si="1"/>
        <v>1.4285714285714285E-2</v>
      </c>
      <c r="G19" s="79">
        <f t="shared" si="2"/>
        <v>1.2E-2</v>
      </c>
    </row>
    <row r="20" spans="1:7" ht="15.75" customHeight="1">
      <c r="A20" s="199" t="s">
        <v>77</v>
      </c>
      <c r="B20" s="85"/>
      <c r="C20" s="82">
        <f t="shared" si="3"/>
        <v>0</v>
      </c>
      <c r="D20" s="87"/>
      <c r="E20" s="155"/>
      <c r="F20" s="79">
        <f t="shared" si="1"/>
        <v>0</v>
      </c>
      <c r="G20" s="79">
        <f t="shared" si="2"/>
        <v>0</v>
      </c>
    </row>
    <row r="21" spans="1:7" ht="15.75" customHeight="1">
      <c r="A21" s="86" t="s">
        <v>76</v>
      </c>
      <c r="B21" s="85" t="s">
        <v>1</v>
      </c>
      <c r="C21" s="82">
        <f t="shared" si="3"/>
        <v>3.5000000000000003E-2</v>
      </c>
      <c r="D21" s="87"/>
      <c r="E21" s="82">
        <v>3.5000000000000003E-2</v>
      </c>
      <c r="F21" s="79">
        <f t="shared" si="1"/>
        <v>7.0000000000000007E-2</v>
      </c>
      <c r="G21" s="79">
        <f t="shared" si="2"/>
        <v>7.0000000000000007E-2</v>
      </c>
    </row>
    <row r="22" spans="1:7" ht="15.75" customHeight="1">
      <c r="A22" s="86" t="s">
        <v>75</v>
      </c>
      <c r="B22" s="85" t="s">
        <v>1</v>
      </c>
      <c r="C22" s="82">
        <f t="shared" si="3"/>
        <v>1.4999999999999999E-2</v>
      </c>
      <c r="D22" s="87"/>
      <c r="E22" s="82">
        <v>1.4999999999999999E-2</v>
      </c>
      <c r="F22" s="79">
        <f t="shared" si="1"/>
        <v>0.03</v>
      </c>
      <c r="G22" s="79">
        <f t="shared" si="2"/>
        <v>0.03</v>
      </c>
    </row>
    <row r="23" spans="1:7" ht="15.75" customHeight="1">
      <c r="A23" s="86" t="s">
        <v>12</v>
      </c>
      <c r="B23" s="85" t="s">
        <v>1</v>
      </c>
      <c r="C23" s="82">
        <v>0</v>
      </c>
      <c r="D23" s="87"/>
      <c r="E23" s="82">
        <v>0</v>
      </c>
      <c r="F23" s="79">
        <f t="shared" si="1"/>
        <v>0</v>
      </c>
      <c r="G23" s="79">
        <f t="shared" si="2"/>
        <v>0</v>
      </c>
    </row>
    <row r="24" spans="1:7" ht="15.75" customHeight="1">
      <c r="A24" s="86" t="s">
        <v>28</v>
      </c>
      <c r="B24" s="85" t="s">
        <v>1</v>
      </c>
      <c r="C24" s="82">
        <v>0</v>
      </c>
      <c r="D24" s="87"/>
      <c r="E24" s="82">
        <v>0</v>
      </c>
      <c r="F24" s="79">
        <f t="shared" si="1"/>
        <v>0</v>
      </c>
      <c r="G24" s="79">
        <f t="shared" si="2"/>
        <v>0</v>
      </c>
    </row>
    <row r="25" spans="1:7" ht="15.75" customHeight="1">
      <c r="A25" s="86" t="s">
        <v>236</v>
      </c>
      <c r="B25" s="85" t="s">
        <v>1</v>
      </c>
      <c r="C25" s="82">
        <v>0</v>
      </c>
      <c r="D25" s="87"/>
      <c r="E25" s="82">
        <v>0</v>
      </c>
      <c r="F25" s="79">
        <f t="shared" si="1"/>
        <v>0</v>
      </c>
      <c r="G25" s="79">
        <f t="shared" si="2"/>
        <v>0</v>
      </c>
    </row>
    <row r="26" spans="1:7" ht="15.75" customHeight="1">
      <c r="A26" s="86" t="s">
        <v>13</v>
      </c>
      <c r="B26" s="85" t="s">
        <v>1</v>
      </c>
      <c r="C26" s="82">
        <v>0</v>
      </c>
      <c r="D26" s="87"/>
      <c r="E26" s="82">
        <v>0</v>
      </c>
      <c r="F26" s="79">
        <f t="shared" si="1"/>
        <v>0</v>
      </c>
      <c r="G26" s="79">
        <f t="shared" si="2"/>
        <v>0</v>
      </c>
    </row>
    <row r="27" spans="1:7" ht="15.75" customHeight="1">
      <c r="A27" s="199" t="s">
        <v>73</v>
      </c>
      <c r="B27" s="85"/>
      <c r="C27" s="155"/>
      <c r="D27" s="87"/>
      <c r="E27" s="155"/>
      <c r="F27" s="79">
        <f t="shared" si="1"/>
        <v>0</v>
      </c>
      <c r="G27" s="79">
        <f t="shared" si="2"/>
        <v>0</v>
      </c>
    </row>
    <row r="28" spans="1:7" ht="15.75" customHeight="1">
      <c r="A28" s="86" t="s">
        <v>237</v>
      </c>
      <c r="B28" s="85"/>
      <c r="C28" s="82">
        <f t="shared" ref="C28:C29" si="4">100*E28/(100-D28)</f>
        <v>0</v>
      </c>
      <c r="D28" s="87"/>
      <c r="E28" s="82">
        <v>0</v>
      </c>
      <c r="F28" s="79">
        <f t="shared" si="1"/>
        <v>0</v>
      </c>
      <c r="G28" s="79">
        <f t="shared" si="2"/>
        <v>0</v>
      </c>
    </row>
    <row r="29" spans="1:7" ht="15.75" customHeight="1" thickBot="1">
      <c r="A29" s="78" t="s">
        <v>72</v>
      </c>
      <c r="B29" s="77" t="s">
        <v>1</v>
      </c>
      <c r="C29" s="71">
        <f t="shared" si="4"/>
        <v>2E-3</v>
      </c>
      <c r="D29" s="76">
        <v>50</v>
      </c>
      <c r="E29" s="71">
        <v>1E-3</v>
      </c>
      <c r="F29" s="75">
        <f t="shared" si="1"/>
        <v>4.0000000000000001E-3</v>
      </c>
      <c r="G29" s="75">
        <f t="shared" si="2"/>
        <v>2E-3</v>
      </c>
    </row>
    <row r="30" spans="1:7" ht="15.75" customHeight="1" thickBot="1">
      <c r="A30" s="74" t="s">
        <v>30</v>
      </c>
      <c r="B30" s="200"/>
      <c r="C30" s="201"/>
      <c r="D30" s="202"/>
      <c r="E30" s="114">
        <f>SUM(E13:E29)</f>
        <v>0.21600000000000003</v>
      </c>
      <c r="F30" s="203"/>
      <c r="G30" s="75">
        <f>SUM(G13:G29)</f>
        <v>0.43200000000000005</v>
      </c>
    </row>
    <row r="31" spans="1:7" ht="15.75" customHeight="1">
      <c r="A31" s="152"/>
      <c r="B31" s="152"/>
      <c r="C31" s="152"/>
      <c r="D31" s="152"/>
      <c r="E31" s="152"/>
      <c r="F31" s="152"/>
      <c r="G31" s="152"/>
    </row>
    <row r="32" spans="1:7" ht="15.75" customHeight="1">
      <c r="A32" s="68" t="s">
        <v>31</v>
      </c>
      <c r="B32" s="151"/>
      <c r="C32" s="151"/>
      <c r="D32" s="151"/>
      <c r="E32" s="151"/>
      <c r="F32" s="151"/>
      <c r="G32" s="167"/>
    </row>
    <row r="33" spans="1:7" ht="15.75" customHeight="1">
      <c r="A33" s="67" t="s">
        <v>71</v>
      </c>
      <c r="B33" s="151"/>
      <c r="C33" s="151"/>
      <c r="D33" s="151"/>
      <c r="E33" s="151"/>
      <c r="F33" s="151"/>
      <c r="G33" s="167"/>
    </row>
    <row r="34" spans="1:7" ht="15.75" customHeight="1">
      <c r="A34" s="67" t="s">
        <v>238</v>
      </c>
      <c r="B34" s="151"/>
      <c r="C34" s="151"/>
      <c r="D34" s="151"/>
      <c r="E34" s="151"/>
      <c r="F34" s="151"/>
      <c r="G34" s="167"/>
    </row>
    <row r="35" spans="1:7" ht="15.75" customHeight="1">
      <c r="A35" s="67" t="s">
        <v>239</v>
      </c>
      <c r="B35" s="151"/>
      <c r="C35" s="151"/>
      <c r="D35" s="151"/>
      <c r="E35" s="151"/>
      <c r="F35" s="151"/>
      <c r="G35" s="167"/>
    </row>
    <row r="36" spans="1:7" ht="15.75" customHeight="1">
      <c r="A36" s="67" t="s">
        <v>240</v>
      </c>
      <c r="B36" s="151"/>
      <c r="C36" s="151"/>
      <c r="D36" s="151"/>
      <c r="E36" s="151"/>
      <c r="F36" s="151"/>
      <c r="G36" s="167"/>
    </row>
    <row r="37" spans="1:7" ht="15.75" customHeight="1">
      <c r="A37" s="67" t="s">
        <v>241</v>
      </c>
      <c r="B37" s="151"/>
      <c r="C37" s="151"/>
      <c r="D37" s="151"/>
      <c r="E37" s="151"/>
      <c r="F37" s="151"/>
      <c r="G37" s="167"/>
    </row>
    <row r="38" spans="1:7" ht="15.75" customHeight="1">
      <c r="A38" s="67" t="s">
        <v>242</v>
      </c>
      <c r="B38" s="151"/>
      <c r="C38" s="151"/>
      <c r="D38" s="151"/>
      <c r="E38" s="151"/>
      <c r="F38" s="151"/>
      <c r="G38" s="167"/>
    </row>
    <row r="39" spans="1:7" ht="15.75" customHeight="1">
      <c r="A39" s="67" t="s">
        <v>243</v>
      </c>
      <c r="B39" s="151"/>
      <c r="C39" s="151"/>
      <c r="D39" s="151"/>
      <c r="E39" s="151"/>
      <c r="F39" s="151"/>
      <c r="G39" s="167"/>
    </row>
    <row r="40" spans="1:7" ht="15.75" customHeight="1">
      <c r="A40" s="67" t="s">
        <v>244</v>
      </c>
      <c r="B40" s="151"/>
      <c r="C40" s="151"/>
      <c r="D40" s="151"/>
      <c r="E40" s="151"/>
      <c r="F40" s="151"/>
      <c r="G40" s="167"/>
    </row>
    <row r="41" spans="1:7" ht="15.75" customHeight="1">
      <c r="A41" s="67" t="s">
        <v>245</v>
      </c>
      <c r="B41" s="151"/>
      <c r="C41" s="151"/>
      <c r="D41" s="151"/>
      <c r="E41" s="151"/>
      <c r="F41" s="151"/>
      <c r="G41" s="167"/>
    </row>
    <row r="42" spans="1:7" ht="15.75" customHeight="1">
      <c r="A42" s="67" t="s">
        <v>63</v>
      </c>
      <c r="B42" s="151"/>
      <c r="C42" s="151"/>
      <c r="D42" s="151"/>
      <c r="E42" s="151"/>
      <c r="F42" s="151"/>
      <c r="G42" s="167"/>
    </row>
    <row r="43" spans="1:7" ht="15.75" customHeight="1">
      <c r="A43" s="67" t="s">
        <v>246</v>
      </c>
      <c r="B43" s="151"/>
      <c r="C43" s="151"/>
      <c r="D43" s="151"/>
      <c r="E43" s="151"/>
      <c r="F43" s="151"/>
      <c r="G43" s="167"/>
    </row>
    <row r="44" spans="1:7" ht="15.75" customHeight="1">
      <c r="A44" s="116" t="s">
        <v>247</v>
      </c>
      <c r="B44" s="152"/>
      <c r="C44" s="152"/>
      <c r="D44" s="152"/>
      <c r="E44" s="152"/>
      <c r="F44" s="152"/>
      <c r="G44" s="85"/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4:G4"/>
    <mergeCell ref="B7:D7"/>
    <mergeCell ref="B9:C9"/>
    <mergeCell ref="C11:E11"/>
    <mergeCell ref="F11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CBCF5-DD2B-4932-932C-8CDB9AF505CB}">
  <sheetPr>
    <outlinePr summaryBelow="0" summaryRight="0"/>
  </sheetPr>
  <dimension ref="A4:G38"/>
  <sheetViews>
    <sheetView workbookViewId="0"/>
  </sheetViews>
  <sheetFormatPr baseColWidth="10" defaultColWidth="12.6640625" defaultRowHeight="15.75" customHeight="1"/>
  <cols>
    <col min="1" max="1" width="21.44140625" style="61" customWidth="1"/>
    <col min="2" max="2" width="8.21875" style="61" customWidth="1"/>
    <col min="3" max="3" width="9" style="61" customWidth="1"/>
    <col min="4" max="4" width="10.21875" style="61" customWidth="1"/>
    <col min="5" max="5" width="9" style="61" customWidth="1"/>
    <col min="6" max="6" width="9.77734375" style="61" customWidth="1"/>
    <col min="7" max="7" width="8.88671875" style="61" customWidth="1"/>
    <col min="8" max="16384" width="12.6640625" style="61"/>
  </cols>
  <sheetData>
    <row r="4" spans="1:7" ht="15.75" customHeight="1">
      <c r="A4" s="103" t="s">
        <v>14</v>
      </c>
      <c r="B4" s="102" t="s">
        <v>82</v>
      </c>
      <c r="C4" s="101"/>
      <c r="D4" s="101"/>
      <c r="E4" s="101"/>
      <c r="F4" s="101"/>
      <c r="G4" s="100"/>
    </row>
    <row r="5" spans="1:7" ht="13.2">
      <c r="A5" s="66"/>
      <c r="B5" s="66"/>
      <c r="C5" s="66"/>
      <c r="D5" s="66"/>
      <c r="E5" s="66"/>
      <c r="F5" s="66"/>
      <c r="G5" s="66"/>
    </row>
    <row r="6" spans="1:7" ht="13.8" thickBot="1">
      <c r="A6" s="97"/>
      <c r="B6" s="97"/>
      <c r="C6" s="97"/>
      <c r="D6" s="97"/>
      <c r="E6" s="66"/>
      <c r="F6" s="66"/>
      <c r="G6" s="66"/>
    </row>
    <row r="7" spans="1:7" ht="15.75" customHeight="1" thickBot="1">
      <c r="A7" s="99" t="s">
        <v>16</v>
      </c>
      <c r="B7" s="95">
        <v>200</v>
      </c>
      <c r="C7" s="98"/>
      <c r="D7" s="94"/>
      <c r="E7" s="66"/>
      <c r="F7" s="66"/>
      <c r="G7" s="66"/>
    </row>
    <row r="8" spans="1:7" ht="13.8" thickBot="1">
      <c r="A8" s="97"/>
      <c r="B8" s="97"/>
      <c r="C8" s="97"/>
      <c r="D8" s="66"/>
      <c r="E8" s="66"/>
      <c r="F8" s="66"/>
      <c r="G8" s="66"/>
    </row>
    <row r="9" spans="1:7" ht="15.75" customHeight="1" thickBot="1">
      <c r="A9" s="96" t="s">
        <v>17</v>
      </c>
      <c r="B9" s="95">
        <v>2</v>
      </c>
      <c r="C9" s="94"/>
      <c r="D9" s="66"/>
      <c r="E9" s="66"/>
      <c r="F9" s="66"/>
      <c r="G9" s="66"/>
    </row>
    <row r="10" spans="1:7" ht="13.2">
      <c r="A10" s="66"/>
      <c r="B10" s="66"/>
      <c r="C10" s="63"/>
      <c r="D10" s="63"/>
      <c r="E10" s="63"/>
      <c r="F10" s="63"/>
      <c r="G10" s="63"/>
    </row>
    <row r="11" spans="1:7" ht="15.75" customHeight="1">
      <c r="A11" s="63"/>
      <c r="B11" s="62"/>
      <c r="C11" s="92" t="s">
        <v>18</v>
      </c>
      <c r="D11" s="93"/>
      <c r="E11" s="91"/>
      <c r="F11" s="92" t="s">
        <v>19</v>
      </c>
      <c r="G11" s="91"/>
    </row>
    <row r="12" spans="1:7" ht="15.75" customHeight="1">
      <c r="A12" s="90" t="s">
        <v>20</v>
      </c>
      <c r="B12" s="89" t="s">
        <v>21</v>
      </c>
      <c r="C12" s="89" t="s">
        <v>22</v>
      </c>
      <c r="D12" s="89" t="s">
        <v>23</v>
      </c>
      <c r="E12" s="89" t="s">
        <v>24</v>
      </c>
      <c r="F12" s="88" t="s">
        <v>25</v>
      </c>
      <c r="G12" s="88" t="s">
        <v>26</v>
      </c>
    </row>
    <row r="13" spans="1:7" ht="15.75" customHeight="1">
      <c r="A13" s="86" t="s">
        <v>0</v>
      </c>
      <c r="B13" s="85" t="s">
        <v>1</v>
      </c>
      <c r="C13" s="82">
        <f>100*E13/(100-D13)</f>
        <v>0.10666666666666667</v>
      </c>
      <c r="D13" s="87">
        <v>25</v>
      </c>
      <c r="E13" s="82">
        <v>0.08</v>
      </c>
      <c r="F13" s="79">
        <f>C13*$B$9</f>
        <v>0.21333333333333335</v>
      </c>
      <c r="G13" s="79">
        <f>E13*$B$9</f>
        <v>0.16</v>
      </c>
    </row>
    <row r="14" spans="1:7" ht="15.75" customHeight="1">
      <c r="A14" s="86" t="s">
        <v>81</v>
      </c>
      <c r="B14" s="85" t="s">
        <v>1</v>
      </c>
      <c r="C14" s="82">
        <f>100*E14/(100-D14)</f>
        <v>0.1</v>
      </c>
      <c r="D14" s="87">
        <v>50</v>
      </c>
      <c r="E14" s="82">
        <v>0.05</v>
      </c>
      <c r="F14" s="79">
        <f>C14*$B$9</f>
        <v>0.2</v>
      </c>
      <c r="G14" s="79">
        <f>E14*$B$9</f>
        <v>0.1</v>
      </c>
    </row>
    <row r="15" spans="1:7" ht="15.75" customHeight="1">
      <c r="A15" s="86" t="s">
        <v>80</v>
      </c>
      <c r="B15" s="85" t="s">
        <v>1</v>
      </c>
      <c r="C15" s="82">
        <f>100*E15/(100-D15)</f>
        <v>2.1052631578947368E-2</v>
      </c>
      <c r="D15" s="87">
        <v>5</v>
      </c>
      <c r="E15" s="82">
        <v>0.02</v>
      </c>
      <c r="F15" s="79">
        <f>C15*$B$9</f>
        <v>4.2105263157894736E-2</v>
      </c>
      <c r="G15" s="79">
        <f>E15*$B$9</f>
        <v>0.04</v>
      </c>
    </row>
    <row r="16" spans="1:7" ht="15.75" customHeight="1">
      <c r="A16" s="86" t="s">
        <v>2</v>
      </c>
      <c r="B16" s="85" t="s">
        <v>1</v>
      </c>
      <c r="C16" s="82">
        <f>100*E16/(100-D16)</f>
        <v>1.2500000000000001E-2</v>
      </c>
      <c r="D16" s="87">
        <v>20</v>
      </c>
      <c r="E16" s="82">
        <v>0.01</v>
      </c>
      <c r="F16" s="79">
        <f>C16*$B$9</f>
        <v>2.5000000000000001E-2</v>
      </c>
      <c r="G16" s="79">
        <f>E16*$B$9</f>
        <v>0.02</v>
      </c>
    </row>
    <row r="17" spans="1:7" ht="15.75" customHeight="1">
      <c r="A17" s="86" t="s">
        <v>79</v>
      </c>
      <c r="B17" s="85" t="s">
        <v>78</v>
      </c>
      <c r="C17" s="82">
        <v>0.5</v>
      </c>
      <c r="D17" s="81"/>
      <c r="E17" s="82">
        <v>2.5000000000000001E-2</v>
      </c>
      <c r="F17" s="79">
        <f>C17*$B$9</f>
        <v>1</v>
      </c>
      <c r="G17" s="79">
        <f>E17*$B$9</f>
        <v>0.05</v>
      </c>
    </row>
    <row r="18" spans="1:7" ht="15.75" customHeight="1">
      <c r="A18" s="83" t="s">
        <v>77</v>
      </c>
      <c r="B18" s="62"/>
      <c r="C18" s="80"/>
      <c r="D18" s="81"/>
      <c r="E18" s="80"/>
      <c r="F18" s="79">
        <f>C18*$B$9</f>
        <v>0</v>
      </c>
      <c r="G18" s="79">
        <f>E18*$B$9</f>
        <v>0</v>
      </c>
    </row>
    <row r="19" spans="1:7" ht="15.75" customHeight="1">
      <c r="A19" s="86" t="s">
        <v>76</v>
      </c>
      <c r="B19" s="85" t="s">
        <v>1</v>
      </c>
      <c r="C19" s="82">
        <f>100*E19/(100-D19)</f>
        <v>3.7999999999999999E-2</v>
      </c>
      <c r="D19" s="81"/>
      <c r="E19" s="82">
        <v>3.7999999999999999E-2</v>
      </c>
      <c r="F19" s="79">
        <f>C19*$B$9</f>
        <v>7.5999999999999998E-2</v>
      </c>
      <c r="G19" s="79">
        <f>E19*$B$9</f>
        <v>7.5999999999999998E-2</v>
      </c>
    </row>
    <row r="20" spans="1:7" ht="15.75" customHeight="1">
      <c r="A20" s="86" t="s">
        <v>75</v>
      </c>
      <c r="B20" s="85" t="s">
        <v>1</v>
      </c>
      <c r="C20" s="82">
        <f>100*E20/(100-D20)</f>
        <v>1.7999999999999999E-2</v>
      </c>
      <c r="D20" s="81"/>
      <c r="E20" s="82">
        <v>1.7999999999999999E-2</v>
      </c>
      <c r="F20" s="79">
        <f>C20*$B$9</f>
        <v>3.5999999999999997E-2</v>
      </c>
      <c r="G20" s="79">
        <f>E20*$B$9</f>
        <v>3.5999999999999997E-2</v>
      </c>
    </row>
    <row r="21" spans="1:7" ht="15.75" customHeight="1">
      <c r="A21" s="86" t="s">
        <v>12</v>
      </c>
      <c r="B21" s="85" t="s">
        <v>1</v>
      </c>
      <c r="C21" s="80"/>
      <c r="D21" s="81"/>
      <c r="E21" s="80"/>
      <c r="F21" s="84"/>
      <c r="G21" s="84"/>
    </row>
    <row r="22" spans="1:7" ht="15.75" customHeight="1">
      <c r="A22" s="86" t="s">
        <v>74</v>
      </c>
      <c r="B22" s="85" t="s">
        <v>1</v>
      </c>
      <c r="C22" s="80"/>
      <c r="D22" s="81"/>
      <c r="E22" s="80"/>
      <c r="F22" s="84"/>
      <c r="G22" s="84"/>
    </row>
    <row r="23" spans="1:7" ht="15.75" customHeight="1">
      <c r="A23" s="83" t="s">
        <v>73</v>
      </c>
      <c r="B23" s="62"/>
      <c r="C23" s="82">
        <f>100*E23/(100-D23)</f>
        <v>0</v>
      </c>
      <c r="D23" s="81"/>
      <c r="E23" s="80"/>
      <c r="F23" s="79">
        <f>C23*$B$9</f>
        <v>0</v>
      </c>
      <c r="G23" s="79">
        <f>E23*$B$9</f>
        <v>0</v>
      </c>
    </row>
    <row r="24" spans="1:7" ht="15.75" customHeight="1" thickBot="1">
      <c r="A24" s="78" t="s">
        <v>72</v>
      </c>
      <c r="B24" s="77" t="s">
        <v>1</v>
      </c>
      <c r="C24" s="71">
        <f>100*E24/(100-D24)</f>
        <v>2E-3</v>
      </c>
      <c r="D24" s="76">
        <v>50</v>
      </c>
      <c r="E24" s="71">
        <v>1E-3</v>
      </c>
      <c r="F24" s="75">
        <f>C24*$B$9</f>
        <v>4.0000000000000001E-3</v>
      </c>
      <c r="G24" s="75">
        <f>E24*$B$9</f>
        <v>2E-3</v>
      </c>
    </row>
    <row r="25" spans="1:7" ht="15.75" customHeight="1" thickBot="1">
      <c r="A25" s="74" t="s">
        <v>30</v>
      </c>
      <c r="B25" s="73"/>
      <c r="C25" s="72"/>
      <c r="D25" s="72"/>
      <c r="E25" s="71">
        <f>SUM(E13:E24)</f>
        <v>0.24199999999999999</v>
      </c>
      <c r="F25" s="70"/>
      <c r="G25" s="69">
        <f>SUM(G13:G24)</f>
        <v>0.48399999999999999</v>
      </c>
    </row>
    <row r="26" spans="1:7" ht="13.2">
      <c r="A26" s="63"/>
      <c r="B26" s="63"/>
      <c r="C26" s="63"/>
      <c r="D26" s="63"/>
      <c r="E26" s="63"/>
      <c r="F26" s="63"/>
      <c r="G26" s="63"/>
    </row>
    <row r="27" spans="1:7" ht="14.4">
      <c r="A27" s="68" t="s">
        <v>31</v>
      </c>
      <c r="B27" s="66"/>
      <c r="C27" s="66"/>
      <c r="D27" s="66"/>
      <c r="E27" s="66"/>
      <c r="F27" s="66"/>
      <c r="G27" s="65"/>
    </row>
    <row r="28" spans="1:7" ht="14.4">
      <c r="A28" s="67" t="s">
        <v>71</v>
      </c>
      <c r="B28" s="66"/>
      <c r="C28" s="66"/>
      <c r="D28" s="66"/>
      <c r="E28" s="66"/>
      <c r="F28" s="66"/>
      <c r="G28" s="65"/>
    </row>
    <row r="29" spans="1:7" ht="14.4">
      <c r="A29" s="67" t="s">
        <v>70</v>
      </c>
      <c r="B29" s="66"/>
      <c r="C29" s="66"/>
      <c r="D29" s="66"/>
      <c r="E29" s="66"/>
      <c r="F29" s="66"/>
      <c r="G29" s="65"/>
    </row>
    <row r="30" spans="1:7" ht="14.4">
      <c r="A30" s="67" t="s">
        <v>69</v>
      </c>
      <c r="B30" s="66"/>
      <c r="C30" s="66"/>
      <c r="D30" s="66"/>
      <c r="E30" s="66"/>
      <c r="F30" s="66"/>
      <c r="G30" s="65"/>
    </row>
    <row r="31" spans="1:7" ht="14.4">
      <c r="A31" s="67" t="s">
        <v>68</v>
      </c>
      <c r="B31" s="66"/>
      <c r="C31" s="66"/>
      <c r="D31" s="66"/>
      <c r="E31" s="66"/>
      <c r="F31" s="66"/>
      <c r="G31" s="65"/>
    </row>
    <row r="32" spans="1:7" ht="14.4">
      <c r="A32" s="67" t="s">
        <v>67</v>
      </c>
      <c r="B32" s="66"/>
      <c r="C32" s="66"/>
      <c r="D32" s="66"/>
      <c r="E32" s="66"/>
      <c r="F32" s="66"/>
      <c r="G32" s="65"/>
    </row>
    <row r="33" spans="1:7" ht="14.4">
      <c r="A33" s="67" t="s">
        <v>66</v>
      </c>
      <c r="B33" s="66"/>
      <c r="C33" s="66"/>
      <c r="D33" s="66"/>
      <c r="E33" s="66"/>
      <c r="F33" s="66"/>
      <c r="G33" s="65"/>
    </row>
    <row r="34" spans="1:7" ht="14.4">
      <c r="A34" s="67" t="s">
        <v>65</v>
      </c>
      <c r="B34" s="66"/>
      <c r="C34" s="66"/>
      <c r="D34" s="66"/>
      <c r="E34" s="66"/>
      <c r="F34" s="66"/>
      <c r="G34" s="65"/>
    </row>
    <row r="35" spans="1:7" ht="14.4">
      <c r="A35" s="67" t="s">
        <v>64</v>
      </c>
      <c r="B35" s="66"/>
      <c r="C35" s="66"/>
      <c r="D35" s="66"/>
      <c r="E35" s="66"/>
      <c r="F35" s="66"/>
      <c r="G35" s="65"/>
    </row>
    <row r="36" spans="1:7" ht="14.4">
      <c r="A36" s="67" t="s">
        <v>63</v>
      </c>
      <c r="B36" s="66"/>
      <c r="C36" s="66"/>
      <c r="D36" s="66"/>
      <c r="E36" s="66"/>
      <c r="F36" s="66"/>
      <c r="G36" s="65"/>
    </row>
    <row r="37" spans="1:7" ht="14.4">
      <c r="A37" s="67" t="s">
        <v>62</v>
      </c>
      <c r="B37" s="66"/>
      <c r="C37" s="66"/>
      <c r="D37" s="66"/>
      <c r="E37" s="66"/>
      <c r="F37" s="66"/>
      <c r="G37" s="65"/>
    </row>
    <row r="38" spans="1:7" ht="13.2">
      <c r="A38" s="64"/>
      <c r="B38" s="63"/>
      <c r="C38" s="63"/>
      <c r="D38" s="63"/>
      <c r="E38" s="63"/>
      <c r="F38" s="63"/>
      <c r="G38" s="62"/>
    </row>
  </sheetData>
  <mergeCells count="5">
    <mergeCell ref="B4:G4"/>
    <mergeCell ref="B7:D7"/>
    <mergeCell ref="B9:C9"/>
    <mergeCell ref="C11:E11"/>
    <mergeCell ref="F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52172-2340-4A9A-A9F5-A5918DC43F47}">
  <sheetPr>
    <outlinePr summaryBelow="0" summaryRight="0"/>
  </sheetPr>
  <dimension ref="A1:H54"/>
  <sheetViews>
    <sheetView tabSelected="1" workbookViewId="0">
      <selection activeCell="J4" sqref="J4"/>
    </sheetView>
  </sheetViews>
  <sheetFormatPr baseColWidth="10" defaultColWidth="12.6640625" defaultRowHeight="15" customHeight="1"/>
  <cols>
    <col min="1" max="1" width="4.44140625" style="61" customWidth="1"/>
    <col min="2" max="2" width="18" style="61" customWidth="1"/>
    <col min="3" max="3" width="8.33203125" style="61" customWidth="1"/>
    <col min="4" max="4" width="9.33203125" style="61" customWidth="1"/>
    <col min="5" max="5" width="8.109375" style="61" customWidth="1"/>
    <col min="6" max="6" width="9" style="61" customWidth="1"/>
    <col min="7" max="7" width="9.21875" style="61" customWidth="1"/>
    <col min="8" max="8" width="10.6640625" style="61" customWidth="1"/>
    <col min="9" max="16384" width="12.6640625" style="61"/>
  </cols>
  <sheetData>
    <row r="1" spans="1:8" ht="15" customHeight="1" thickBot="1"/>
    <row r="2" spans="1:8" ht="15" customHeight="1" thickBot="1">
      <c r="A2" s="209" t="s">
        <v>14</v>
      </c>
      <c r="B2" s="94"/>
      <c r="C2" s="210" t="s">
        <v>261</v>
      </c>
      <c r="D2" s="106"/>
      <c r="E2" s="106"/>
      <c r="F2" s="106"/>
      <c r="G2" s="106"/>
      <c r="H2" s="107"/>
    </row>
    <row r="3" spans="1:8" ht="15" customHeight="1" thickBot="1">
      <c r="A3" s="211" t="s">
        <v>16</v>
      </c>
      <c r="B3" s="107"/>
      <c r="C3" s="212" t="s">
        <v>262</v>
      </c>
      <c r="D3" s="106"/>
      <c r="E3" s="106"/>
      <c r="F3" s="213"/>
      <c r="G3" s="213"/>
      <c r="H3" s="213"/>
    </row>
    <row r="4" spans="1:8" ht="15" customHeight="1" thickBot="1">
      <c r="A4" s="214" t="s">
        <v>17</v>
      </c>
      <c r="B4" s="215"/>
      <c r="C4" s="212">
        <v>2</v>
      </c>
      <c r="D4" s="106"/>
      <c r="E4" s="213"/>
      <c r="F4" s="213"/>
      <c r="G4" s="213"/>
      <c r="H4" s="213"/>
    </row>
    <row r="5" spans="1:8" ht="15" customHeight="1">
      <c r="A5" s="216"/>
      <c r="B5" s="93"/>
      <c r="C5" s="213"/>
      <c r="D5" s="217" t="s">
        <v>18</v>
      </c>
      <c r="E5" s="93"/>
      <c r="F5" s="91"/>
      <c r="G5" s="218" t="s">
        <v>19</v>
      </c>
      <c r="H5" s="101"/>
    </row>
    <row r="6" spans="1:8" ht="15" customHeight="1">
      <c r="A6" s="219"/>
      <c r="B6" s="220" t="s">
        <v>20</v>
      </c>
      <c r="C6" s="220" t="s">
        <v>21</v>
      </c>
      <c r="D6" s="221" t="s">
        <v>22</v>
      </c>
      <c r="E6" s="222" t="s">
        <v>23</v>
      </c>
      <c r="F6" s="220" t="s">
        <v>24</v>
      </c>
      <c r="G6" s="221" t="s">
        <v>25</v>
      </c>
      <c r="H6" s="221" t="s">
        <v>26</v>
      </c>
    </row>
    <row r="7" spans="1:8" ht="15" customHeight="1">
      <c r="A7" s="223">
        <v>1</v>
      </c>
      <c r="B7" s="224" t="s">
        <v>263</v>
      </c>
      <c r="C7" s="225" t="s">
        <v>5</v>
      </c>
      <c r="D7" s="226">
        <f t="shared" ref="D7:D9" si="0">100*F7/(100-E7)</f>
        <v>0.23076923076923078</v>
      </c>
      <c r="E7" s="227">
        <v>22</v>
      </c>
      <c r="F7" s="228">
        <v>0.18</v>
      </c>
      <c r="G7" s="226">
        <f t="shared" ref="G7:G14" si="1">D7*$C$4</f>
        <v>0.46153846153846156</v>
      </c>
      <c r="H7" s="226">
        <f t="shared" ref="H7:H14" si="2">F7*$C$4</f>
        <v>0.36</v>
      </c>
    </row>
    <row r="8" spans="1:8" ht="15" customHeight="1">
      <c r="A8" s="223">
        <v>2</v>
      </c>
      <c r="B8" s="140" t="s">
        <v>3</v>
      </c>
      <c r="C8" s="225" t="s">
        <v>1</v>
      </c>
      <c r="D8" s="226">
        <f t="shared" si="0"/>
        <v>1.1904761904761904E-2</v>
      </c>
      <c r="E8" s="227">
        <v>16</v>
      </c>
      <c r="F8" s="228">
        <v>0.01</v>
      </c>
      <c r="G8" s="226">
        <f t="shared" si="1"/>
        <v>2.3809523809523808E-2</v>
      </c>
      <c r="H8" s="226">
        <f t="shared" si="2"/>
        <v>0.02</v>
      </c>
    </row>
    <row r="9" spans="1:8" ht="15" customHeight="1">
      <c r="A9" s="223">
        <v>3</v>
      </c>
      <c r="B9" s="225" t="s">
        <v>8</v>
      </c>
      <c r="C9" s="225" t="s">
        <v>9</v>
      </c>
      <c r="D9" s="226">
        <f t="shared" si="0"/>
        <v>6.0000000000000001E-3</v>
      </c>
      <c r="E9" s="219"/>
      <c r="F9" s="223">
        <v>6.0000000000000001E-3</v>
      </c>
      <c r="G9" s="226">
        <f t="shared" si="1"/>
        <v>1.2E-2</v>
      </c>
      <c r="H9" s="226">
        <f t="shared" si="2"/>
        <v>1.2E-2</v>
      </c>
    </row>
    <row r="10" spans="1:8" ht="15" customHeight="1">
      <c r="A10" s="223">
        <v>4</v>
      </c>
      <c r="B10" s="225" t="s">
        <v>79</v>
      </c>
      <c r="C10" s="225" t="s">
        <v>78</v>
      </c>
      <c r="D10" s="226">
        <v>0.5</v>
      </c>
      <c r="E10" s="219"/>
      <c r="F10" s="223">
        <v>2.5999999999999999E-2</v>
      </c>
      <c r="G10" s="226">
        <f t="shared" si="1"/>
        <v>1</v>
      </c>
      <c r="H10" s="226">
        <f t="shared" si="2"/>
        <v>5.1999999999999998E-2</v>
      </c>
    </row>
    <row r="11" spans="1:8" ht="15" customHeight="1">
      <c r="A11" s="223">
        <v>5</v>
      </c>
      <c r="B11" s="225" t="s">
        <v>264</v>
      </c>
      <c r="C11" s="225" t="s">
        <v>1</v>
      </c>
      <c r="D11" s="226">
        <f t="shared" ref="D11:D24" si="3">100*F11/(100-E11)</f>
        <v>0.02</v>
      </c>
      <c r="E11" s="219"/>
      <c r="F11" s="228">
        <v>0.02</v>
      </c>
      <c r="G11" s="226">
        <f t="shared" si="1"/>
        <v>0.04</v>
      </c>
      <c r="H11" s="226">
        <f t="shared" si="2"/>
        <v>0.04</v>
      </c>
    </row>
    <row r="12" spans="1:8" ht="15" customHeight="1">
      <c r="A12" s="229">
        <v>6</v>
      </c>
      <c r="B12" s="225" t="s">
        <v>12</v>
      </c>
      <c r="C12" s="219"/>
      <c r="D12" s="226">
        <f t="shared" si="3"/>
        <v>0</v>
      </c>
      <c r="E12" s="219"/>
      <c r="F12" s="219"/>
      <c r="G12" s="226">
        <f t="shared" si="1"/>
        <v>0</v>
      </c>
      <c r="H12" s="226">
        <f t="shared" si="2"/>
        <v>0</v>
      </c>
    </row>
    <row r="13" spans="1:8" ht="15" customHeight="1">
      <c r="A13" s="223">
        <v>8</v>
      </c>
      <c r="B13" s="230" t="s">
        <v>265</v>
      </c>
      <c r="C13" s="230" t="s">
        <v>1</v>
      </c>
      <c r="D13" s="226">
        <f t="shared" si="3"/>
        <v>0.06</v>
      </c>
      <c r="E13" s="231"/>
      <c r="F13" s="232">
        <v>0.06</v>
      </c>
      <c r="G13" s="226">
        <f t="shared" si="1"/>
        <v>0.12</v>
      </c>
      <c r="H13" s="226">
        <f t="shared" si="2"/>
        <v>0.12</v>
      </c>
    </row>
    <row r="14" spans="1:8" ht="15" customHeight="1">
      <c r="A14" s="223">
        <v>9</v>
      </c>
      <c r="B14" s="230" t="s">
        <v>210</v>
      </c>
      <c r="C14" s="230" t="s">
        <v>9</v>
      </c>
      <c r="D14" s="226">
        <f t="shared" si="3"/>
        <v>0.02</v>
      </c>
      <c r="E14" s="231"/>
      <c r="F14" s="232">
        <v>0.02</v>
      </c>
      <c r="G14" s="226">
        <f t="shared" si="1"/>
        <v>0.04</v>
      </c>
      <c r="H14" s="226">
        <f t="shared" si="2"/>
        <v>0.04</v>
      </c>
    </row>
    <row r="15" spans="1:8" ht="15" customHeight="1">
      <c r="A15" s="219"/>
      <c r="B15" s="230" t="s">
        <v>266</v>
      </c>
      <c r="C15" s="231"/>
      <c r="D15" s="226">
        <f t="shared" si="3"/>
        <v>0</v>
      </c>
      <c r="E15" s="231"/>
      <c r="F15" s="233"/>
      <c r="G15" s="234"/>
      <c r="H15" s="234"/>
    </row>
    <row r="16" spans="1:8" ht="15.6">
      <c r="A16" s="223">
        <v>1</v>
      </c>
      <c r="B16" s="235" t="s">
        <v>267</v>
      </c>
      <c r="C16" s="225" t="s">
        <v>1</v>
      </c>
      <c r="D16" s="226">
        <f t="shared" si="3"/>
        <v>3.5000000000000003E-2</v>
      </c>
      <c r="E16" s="236"/>
      <c r="F16" s="228">
        <v>3.5000000000000003E-2</v>
      </c>
      <c r="G16" s="226">
        <f t="shared" ref="G16:G24" si="4">D16*$C$4</f>
        <v>7.0000000000000007E-2</v>
      </c>
      <c r="H16" s="226">
        <f t="shared" ref="H16:H24" si="5">F16*$C$4</f>
        <v>7.0000000000000007E-2</v>
      </c>
    </row>
    <row r="17" spans="1:8" ht="15.6">
      <c r="A17" s="223">
        <v>2</v>
      </c>
      <c r="B17" s="235" t="s">
        <v>268</v>
      </c>
      <c r="C17" s="225" t="s">
        <v>9</v>
      </c>
      <c r="D17" s="226">
        <f t="shared" si="3"/>
        <v>3.5000000000000003E-2</v>
      </c>
      <c r="E17" s="236"/>
      <c r="F17" s="228">
        <v>3.5000000000000003E-2</v>
      </c>
      <c r="G17" s="226">
        <f t="shared" si="4"/>
        <v>7.0000000000000007E-2</v>
      </c>
      <c r="H17" s="226">
        <f t="shared" si="5"/>
        <v>7.0000000000000007E-2</v>
      </c>
    </row>
    <row r="18" spans="1:8" ht="15.6">
      <c r="A18" s="223">
        <v>3</v>
      </c>
      <c r="B18" s="235" t="s">
        <v>269</v>
      </c>
      <c r="C18" s="225" t="s">
        <v>1</v>
      </c>
      <c r="D18" s="226">
        <f t="shared" si="3"/>
        <v>3.5000000000000003E-2</v>
      </c>
      <c r="E18" s="236"/>
      <c r="F18" s="228">
        <v>3.5000000000000003E-2</v>
      </c>
      <c r="G18" s="226">
        <f t="shared" si="4"/>
        <v>7.0000000000000007E-2</v>
      </c>
      <c r="H18" s="226">
        <f t="shared" si="5"/>
        <v>7.0000000000000007E-2</v>
      </c>
    </row>
    <row r="19" spans="1:8" ht="15.6">
      <c r="A19" s="223">
        <v>4</v>
      </c>
      <c r="B19" s="237" t="s">
        <v>270</v>
      </c>
      <c r="C19" s="230" t="s">
        <v>1</v>
      </c>
      <c r="D19" s="226">
        <f t="shared" si="3"/>
        <v>1E-3</v>
      </c>
      <c r="E19" s="238"/>
      <c r="F19" s="232">
        <v>1E-3</v>
      </c>
      <c r="G19" s="226">
        <f t="shared" si="4"/>
        <v>2E-3</v>
      </c>
      <c r="H19" s="226">
        <f t="shared" si="5"/>
        <v>2E-3</v>
      </c>
    </row>
    <row r="20" spans="1:8" ht="15.6">
      <c r="A20" s="223">
        <v>5</v>
      </c>
      <c r="B20" s="237" t="s">
        <v>12</v>
      </c>
      <c r="C20" s="230" t="s">
        <v>1</v>
      </c>
      <c r="D20" s="226">
        <f t="shared" si="3"/>
        <v>0</v>
      </c>
      <c r="E20" s="238"/>
      <c r="F20" s="232">
        <v>0</v>
      </c>
      <c r="G20" s="226">
        <f t="shared" si="4"/>
        <v>0</v>
      </c>
      <c r="H20" s="226">
        <f t="shared" si="5"/>
        <v>0</v>
      </c>
    </row>
    <row r="21" spans="1:8" ht="15.6">
      <c r="A21" s="219"/>
      <c r="B21" s="237" t="s">
        <v>271</v>
      </c>
      <c r="C21" s="231"/>
      <c r="D21" s="226">
        <f t="shared" si="3"/>
        <v>0</v>
      </c>
      <c r="E21" s="238"/>
      <c r="F21" s="233"/>
      <c r="G21" s="226">
        <f t="shared" si="4"/>
        <v>0</v>
      </c>
      <c r="H21" s="226">
        <f t="shared" si="5"/>
        <v>0</v>
      </c>
    </row>
    <row r="22" spans="1:8" ht="15.6">
      <c r="A22" s="223">
        <v>1</v>
      </c>
      <c r="B22" s="225" t="s">
        <v>272</v>
      </c>
      <c r="C22" s="225" t="s">
        <v>1</v>
      </c>
      <c r="D22" s="226">
        <f t="shared" si="3"/>
        <v>0.1</v>
      </c>
      <c r="E22" s="236"/>
      <c r="F22" s="228">
        <v>0.1</v>
      </c>
      <c r="G22" s="226">
        <f t="shared" si="4"/>
        <v>0.2</v>
      </c>
      <c r="H22" s="226">
        <f t="shared" si="5"/>
        <v>0.2</v>
      </c>
    </row>
    <row r="23" spans="1:8" ht="15.6">
      <c r="A23" s="223">
        <v>2</v>
      </c>
      <c r="B23" s="225" t="s">
        <v>273</v>
      </c>
      <c r="C23" s="225" t="s">
        <v>1</v>
      </c>
      <c r="D23" s="226">
        <f t="shared" si="3"/>
        <v>4.0000000000000001E-3</v>
      </c>
      <c r="E23" s="239">
        <v>50</v>
      </c>
      <c r="F23" s="228">
        <v>2E-3</v>
      </c>
      <c r="G23" s="226">
        <f t="shared" si="4"/>
        <v>8.0000000000000002E-3</v>
      </c>
      <c r="H23" s="226">
        <f t="shared" si="5"/>
        <v>4.0000000000000001E-3</v>
      </c>
    </row>
    <row r="24" spans="1:8" ht="16.2" thickBot="1">
      <c r="A24" s="223">
        <v>3</v>
      </c>
      <c r="B24" s="225" t="s">
        <v>211</v>
      </c>
      <c r="C24" s="225" t="s">
        <v>1</v>
      </c>
      <c r="D24" s="226">
        <f t="shared" si="3"/>
        <v>0</v>
      </c>
      <c r="E24" s="236"/>
      <c r="F24" s="228">
        <v>0</v>
      </c>
      <c r="G24" s="226">
        <f t="shared" si="4"/>
        <v>0</v>
      </c>
      <c r="H24" s="226">
        <f t="shared" si="5"/>
        <v>0</v>
      </c>
    </row>
    <row r="25" spans="1:8" ht="16.2" thickBot="1">
      <c r="A25" s="213"/>
      <c r="B25" s="240" t="s">
        <v>30</v>
      </c>
      <c r="C25" s="241"/>
      <c r="D25" s="242"/>
      <c r="E25" s="243"/>
      <c r="F25" s="244">
        <f>SUM(F7:F24)</f>
        <v>0.53</v>
      </c>
      <c r="G25" s="245"/>
      <c r="H25" s="246">
        <f>SUM(H7:H24)</f>
        <v>1.06</v>
      </c>
    </row>
    <row r="26" spans="1:8" ht="13.8">
      <c r="A26" s="213"/>
      <c r="B26" s="213"/>
      <c r="C26" s="213"/>
      <c r="D26" s="213"/>
      <c r="E26" s="213"/>
      <c r="F26" s="213"/>
      <c r="G26" s="213"/>
      <c r="H26" s="213"/>
    </row>
    <row r="27" spans="1:8" ht="14.4">
      <c r="A27" s="213"/>
      <c r="B27" s="194" t="s">
        <v>32</v>
      </c>
      <c r="C27" s="247"/>
      <c r="D27" s="247"/>
      <c r="E27" s="247"/>
      <c r="F27" s="247"/>
      <c r="G27" s="247"/>
      <c r="H27" s="248"/>
    </row>
    <row r="28" spans="1:8" ht="14.4">
      <c r="A28" s="213"/>
      <c r="B28" s="67" t="s">
        <v>274</v>
      </c>
      <c r="C28" s="213"/>
      <c r="D28" s="213"/>
      <c r="E28" s="213"/>
      <c r="F28" s="213"/>
      <c r="G28" s="213"/>
      <c r="H28" s="249"/>
    </row>
    <row r="29" spans="1:8" ht="14.4">
      <c r="A29" s="213"/>
      <c r="B29" s="67" t="s">
        <v>275</v>
      </c>
      <c r="C29" s="213"/>
      <c r="D29" s="213"/>
      <c r="E29" s="213"/>
      <c r="F29" s="213"/>
      <c r="G29" s="213"/>
      <c r="H29" s="249"/>
    </row>
    <row r="30" spans="1:8" ht="14.4">
      <c r="A30" s="213"/>
      <c r="B30" s="67" t="s">
        <v>276</v>
      </c>
      <c r="C30" s="213"/>
      <c r="D30" s="213"/>
      <c r="E30" s="213"/>
      <c r="F30" s="213"/>
      <c r="G30" s="213"/>
      <c r="H30" s="249"/>
    </row>
    <row r="31" spans="1:8" ht="14.4">
      <c r="A31" s="213"/>
      <c r="B31" s="67" t="s">
        <v>277</v>
      </c>
      <c r="C31" s="213"/>
      <c r="D31" s="213"/>
      <c r="E31" s="213"/>
      <c r="F31" s="213"/>
      <c r="G31" s="213"/>
      <c r="H31" s="249"/>
    </row>
    <row r="32" spans="1:8" ht="14.4">
      <c r="A32" s="213"/>
      <c r="B32" s="67" t="s">
        <v>278</v>
      </c>
      <c r="C32" s="213"/>
      <c r="D32" s="213"/>
      <c r="E32" s="213"/>
      <c r="F32" s="213"/>
      <c r="G32" s="213"/>
      <c r="H32" s="249"/>
    </row>
    <row r="33" spans="1:8" ht="14.4">
      <c r="A33" s="213"/>
      <c r="B33" s="67" t="s">
        <v>279</v>
      </c>
      <c r="C33" s="213"/>
      <c r="D33" s="213"/>
      <c r="E33" s="213"/>
      <c r="F33" s="213"/>
      <c r="G33" s="213"/>
      <c r="H33" s="249"/>
    </row>
    <row r="34" spans="1:8" ht="13.8">
      <c r="A34" s="213"/>
      <c r="B34" s="250"/>
      <c r="C34" s="213"/>
      <c r="D34" s="213"/>
      <c r="E34" s="213"/>
      <c r="F34" s="213"/>
      <c r="G34" s="213"/>
      <c r="H34" s="249"/>
    </row>
    <row r="35" spans="1:8" ht="14.4">
      <c r="A35" s="213"/>
      <c r="B35" s="68" t="s">
        <v>280</v>
      </c>
      <c r="C35" s="213"/>
      <c r="D35" s="213"/>
      <c r="E35" s="213"/>
      <c r="F35" s="213"/>
      <c r="G35" s="213"/>
      <c r="H35" s="249"/>
    </row>
    <row r="36" spans="1:8" ht="14.4">
      <c r="A36" s="213"/>
      <c r="B36" s="67" t="s">
        <v>281</v>
      </c>
      <c r="C36" s="213"/>
      <c r="D36" s="213"/>
      <c r="E36" s="213"/>
      <c r="F36" s="213"/>
      <c r="G36" s="213"/>
      <c r="H36" s="249"/>
    </row>
    <row r="37" spans="1:8" ht="14.4">
      <c r="A37" s="213"/>
      <c r="B37" s="67" t="s">
        <v>282</v>
      </c>
      <c r="C37" s="213"/>
      <c r="D37" s="213"/>
      <c r="E37" s="213"/>
      <c r="F37" s="213"/>
      <c r="G37" s="213"/>
      <c r="H37" s="249"/>
    </row>
    <row r="38" spans="1:8" ht="14.4">
      <c r="A38" s="213"/>
      <c r="B38" s="67" t="s">
        <v>283</v>
      </c>
      <c r="C38" s="213"/>
      <c r="D38" s="213"/>
      <c r="E38" s="213"/>
      <c r="F38" s="213"/>
      <c r="G38" s="213"/>
      <c r="H38" s="249"/>
    </row>
    <row r="39" spans="1:8" ht="13.8">
      <c r="A39" s="213"/>
      <c r="B39" s="250"/>
      <c r="C39" s="213"/>
      <c r="D39" s="213"/>
      <c r="E39" s="213"/>
      <c r="F39" s="213"/>
      <c r="G39" s="213"/>
      <c r="H39" s="249"/>
    </row>
    <row r="40" spans="1:8" ht="14.4">
      <c r="A40" s="213"/>
      <c r="B40" s="68" t="s">
        <v>271</v>
      </c>
      <c r="C40" s="213"/>
      <c r="D40" s="213"/>
      <c r="E40" s="213"/>
      <c r="F40" s="213"/>
      <c r="G40" s="213"/>
      <c r="H40" s="249"/>
    </row>
    <row r="41" spans="1:8" ht="14.4">
      <c r="A41" s="213"/>
      <c r="B41" s="67" t="s">
        <v>284</v>
      </c>
      <c r="C41" s="151"/>
      <c r="D41" s="151"/>
      <c r="E41" s="151"/>
      <c r="F41" s="151"/>
      <c r="G41" s="151"/>
      <c r="H41" s="167"/>
    </row>
    <row r="42" spans="1:8" ht="14.4">
      <c r="A42" s="213"/>
      <c r="B42" s="67" t="s">
        <v>285</v>
      </c>
      <c r="C42" s="151"/>
      <c r="D42" s="151"/>
      <c r="E42" s="151"/>
      <c r="F42" s="151"/>
      <c r="G42" s="151"/>
      <c r="H42" s="167"/>
    </row>
    <row r="43" spans="1:8" ht="14.4">
      <c r="A43" s="213"/>
      <c r="B43" s="67" t="s">
        <v>286</v>
      </c>
      <c r="C43" s="151"/>
      <c r="D43" s="151"/>
      <c r="E43" s="151"/>
      <c r="F43" s="151"/>
      <c r="G43" s="151"/>
      <c r="H43" s="167"/>
    </row>
    <row r="44" spans="1:8" ht="14.4">
      <c r="A44" s="213"/>
      <c r="B44" s="67" t="s">
        <v>287</v>
      </c>
      <c r="C44" s="151"/>
      <c r="D44" s="151"/>
      <c r="E44" s="151"/>
      <c r="F44" s="151"/>
      <c r="G44" s="151"/>
      <c r="H44" s="167"/>
    </row>
    <row r="45" spans="1:8" ht="14.4">
      <c r="A45" s="213"/>
      <c r="B45" s="67"/>
      <c r="C45" s="151"/>
      <c r="D45" s="151"/>
      <c r="E45" s="151"/>
      <c r="F45" s="151"/>
      <c r="G45" s="151"/>
      <c r="H45" s="167"/>
    </row>
    <row r="46" spans="1:8" ht="14.4">
      <c r="A46" s="213"/>
      <c r="B46" s="68" t="s">
        <v>184</v>
      </c>
      <c r="C46" s="151"/>
      <c r="D46" s="151"/>
      <c r="E46" s="151"/>
      <c r="F46" s="151"/>
      <c r="G46" s="151"/>
      <c r="H46" s="167"/>
    </row>
    <row r="47" spans="1:8" ht="14.4">
      <c r="A47" s="213"/>
      <c r="B47" s="116" t="s">
        <v>288</v>
      </c>
      <c r="C47" s="152"/>
      <c r="D47" s="152"/>
      <c r="E47" s="152"/>
      <c r="F47" s="152"/>
      <c r="G47" s="152"/>
      <c r="H47" s="85"/>
    </row>
    <row r="48" spans="1:8" ht="13.8">
      <c r="A48" s="213"/>
      <c r="B48" s="213"/>
      <c r="C48" s="213"/>
      <c r="D48" s="213"/>
      <c r="E48" s="213"/>
      <c r="F48" s="213"/>
      <c r="G48" s="213"/>
      <c r="H48" s="213"/>
    </row>
    <row r="49" spans="1:8" ht="13.8">
      <c r="A49" s="213"/>
      <c r="B49" s="213"/>
      <c r="C49" s="213"/>
      <c r="D49" s="213"/>
      <c r="E49" s="213"/>
      <c r="F49" s="213"/>
      <c r="G49" s="213"/>
      <c r="H49" s="213"/>
    </row>
    <row r="50" spans="1:8" ht="13.8">
      <c r="A50" s="213"/>
      <c r="B50" s="213"/>
      <c r="C50" s="213"/>
      <c r="D50" s="213"/>
      <c r="E50" s="213"/>
      <c r="F50" s="213"/>
      <c r="G50" s="213"/>
      <c r="H50" s="213"/>
    </row>
    <row r="51" spans="1:8" ht="13.8">
      <c r="A51" s="213"/>
      <c r="B51" s="213"/>
      <c r="C51" s="213"/>
      <c r="D51" s="213"/>
      <c r="E51" s="213"/>
      <c r="F51" s="213"/>
      <c r="G51" s="213"/>
      <c r="H51" s="213"/>
    </row>
    <row r="52" spans="1:8" ht="13.8">
      <c r="A52" s="213"/>
      <c r="B52" s="213"/>
      <c r="C52" s="213"/>
      <c r="D52" s="213"/>
      <c r="E52" s="213"/>
      <c r="F52" s="213"/>
      <c r="G52" s="213"/>
      <c r="H52" s="213"/>
    </row>
    <row r="53" spans="1:8" ht="13.8">
      <c r="A53" s="213"/>
      <c r="B53" s="213"/>
      <c r="C53" s="213"/>
      <c r="D53" s="213"/>
      <c r="E53" s="213"/>
      <c r="F53" s="213"/>
      <c r="G53" s="213"/>
      <c r="H53" s="213"/>
    </row>
    <row r="54" spans="1:8" ht="13.8">
      <c r="A54" s="213"/>
      <c r="B54" s="213"/>
      <c r="C54" s="213"/>
      <c r="D54" s="213"/>
      <c r="E54" s="213"/>
      <c r="F54" s="213"/>
      <c r="G54" s="213"/>
      <c r="H54" s="213"/>
    </row>
  </sheetData>
  <mergeCells count="9">
    <mergeCell ref="A5:B5"/>
    <mergeCell ref="D5:F5"/>
    <mergeCell ref="G5:H5"/>
    <mergeCell ref="A2:B2"/>
    <mergeCell ref="C2:H2"/>
    <mergeCell ref="A3:B3"/>
    <mergeCell ref="C3:E3"/>
    <mergeCell ref="A4:B4"/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5156-E67E-4551-9CA8-8FFFC90344E8}">
  <sheetPr>
    <outlinePr summaryBelow="0" summaryRight="0"/>
  </sheetPr>
  <dimension ref="A3:G57"/>
  <sheetViews>
    <sheetView workbookViewId="0"/>
  </sheetViews>
  <sheetFormatPr baseColWidth="10" defaultColWidth="12.6640625" defaultRowHeight="15" customHeight="1"/>
  <cols>
    <col min="1" max="1" width="21.109375" style="61" customWidth="1"/>
    <col min="2" max="2" width="8" style="61" customWidth="1"/>
    <col min="3" max="4" width="8.44140625" style="61" customWidth="1"/>
    <col min="5" max="5" width="9.44140625" style="61" customWidth="1"/>
    <col min="6" max="6" width="7.21875" style="61" customWidth="1"/>
    <col min="7" max="7" width="9" style="61" customWidth="1"/>
    <col min="8" max="16384" width="12.6640625" style="61"/>
  </cols>
  <sheetData>
    <row r="3" spans="1:7" ht="15" customHeight="1" thickBot="1"/>
    <row r="4" spans="1:7" ht="15" customHeight="1" thickBot="1">
      <c r="A4" s="197" t="s">
        <v>14</v>
      </c>
      <c r="B4" s="105" t="s">
        <v>200</v>
      </c>
      <c r="C4" s="106"/>
      <c r="D4" s="106"/>
      <c r="E4" s="106"/>
      <c r="F4" s="106"/>
      <c r="G4" s="107"/>
    </row>
    <row r="5" spans="1:7" ht="15" customHeight="1">
      <c r="A5" s="151"/>
      <c r="B5" s="151"/>
      <c r="C5" s="151"/>
      <c r="D5" s="151"/>
      <c r="E5" s="151"/>
      <c r="F5" s="151"/>
      <c r="G5" s="151"/>
    </row>
    <row r="6" spans="1:7" ht="15" customHeight="1" thickBot="1">
      <c r="A6" s="198"/>
      <c r="B6" s="198"/>
      <c r="C6" s="198"/>
      <c r="D6" s="198"/>
      <c r="E6" s="151"/>
      <c r="F6" s="151"/>
      <c r="G6" s="151"/>
    </row>
    <row r="7" spans="1:7" ht="15" customHeight="1" thickBot="1">
      <c r="A7" s="108" t="s">
        <v>16</v>
      </c>
      <c r="B7" s="109"/>
      <c r="C7" s="98"/>
      <c r="D7" s="94"/>
      <c r="E7" s="151"/>
      <c r="F7" s="151"/>
      <c r="G7" s="151"/>
    </row>
    <row r="8" spans="1:7" ht="15" customHeight="1" thickBot="1">
      <c r="A8" s="198"/>
      <c r="B8" s="198"/>
      <c r="C8" s="198"/>
      <c r="D8" s="151"/>
      <c r="E8" s="151"/>
      <c r="F8" s="151"/>
      <c r="G8" s="151"/>
    </row>
    <row r="9" spans="1:7" ht="15" customHeight="1" thickBot="1">
      <c r="A9" s="110" t="s">
        <v>17</v>
      </c>
      <c r="B9" s="109">
        <v>2</v>
      </c>
      <c r="C9" s="94"/>
      <c r="D9" s="151"/>
      <c r="E9" s="151"/>
      <c r="F9" s="151"/>
      <c r="G9" s="151"/>
    </row>
    <row r="10" spans="1:7" ht="15" customHeight="1">
      <c r="A10" s="151"/>
      <c r="B10" s="151"/>
      <c r="C10" s="152"/>
      <c r="D10" s="152"/>
      <c r="E10" s="152"/>
      <c r="F10" s="152"/>
      <c r="G10" s="152"/>
    </row>
    <row r="11" spans="1:7" ht="15" customHeight="1">
      <c r="A11" s="152"/>
      <c r="B11" s="85"/>
      <c r="C11" s="92" t="s">
        <v>18</v>
      </c>
      <c r="D11" s="93"/>
      <c r="E11" s="91"/>
      <c r="F11" s="92" t="s">
        <v>19</v>
      </c>
      <c r="G11" s="91"/>
    </row>
    <row r="12" spans="1:7" ht="15" customHeight="1">
      <c r="A12" s="90" t="s">
        <v>20</v>
      </c>
      <c r="B12" s="89" t="s">
        <v>21</v>
      </c>
      <c r="C12" s="89" t="s">
        <v>22</v>
      </c>
      <c r="D12" s="89" t="s">
        <v>23</v>
      </c>
      <c r="E12" s="89" t="s">
        <v>24</v>
      </c>
      <c r="F12" s="88" t="s">
        <v>25</v>
      </c>
      <c r="G12" s="88" t="s">
        <v>26</v>
      </c>
    </row>
    <row r="13" spans="1:7" ht="15" customHeight="1">
      <c r="A13" s="153" t="s">
        <v>201</v>
      </c>
      <c r="B13" s="85"/>
      <c r="C13" s="82"/>
      <c r="D13" s="87"/>
      <c r="E13" s="82"/>
      <c r="F13" s="79"/>
      <c r="G13" s="79"/>
    </row>
    <row r="14" spans="1:7" ht="15" customHeight="1">
      <c r="A14" s="86" t="s">
        <v>79</v>
      </c>
      <c r="B14" s="85" t="s">
        <v>78</v>
      </c>
      <c r="C14" s="82">
        <v>0.5</v>
      </c>
      <c r="D14" s="87"/>
      <c r="E14" s="82">
        <v>2.5000000000000001E-2</v>
      </c>
      <c r="F14" s="79">
        <f t="shared" ref="F14:F18" si="0">C14*$B$9</f>
        <v>1</v>
      </c>
      <c r="G14" s="79">
        <f t="shared" ref="G14:G18" si="1">E14*$B$9</f>
        <v>0.05</v>
      </c>
    </row>
    <row r="15" spans="1:7" ht="15" customHeight="1">
      <c r="A15" s="86" t="s">
        <v>202</v>
      </c>
      <c r="B15" s="85" t="s">
        <v>9</v>
      </c>
      <c r="C15" s="82">
        <f t="shared" ref="C15:C18" si="2">100*E15/(100-D15)</f>
        <v>0.12</v>
      </c>
      <c r="D15" s="87"/>
      <c r="E15" s="82">
        <v>0.12</v>
      </c>
      <c r="F15" s="79">
        <f t="shared" si="0"/>
        <v>0.24</v>
      </c>
      <c r="G15" s="79">
        <f t="shared" si="1"/>
        <v>0.24</v>
      </c>
    </row>
    <row r="16" spans="1:7" ht="14.4">
      <c r="A16" s="86" t="s">
        <v>203</v>
      </c>
      <c r="B16" s="85" t="s">
        <v>1</v>
      </c>
      <c r="C16" s="82">
        <f t="shared" si="2"/>
        <v>0.06</v>
      </c>
      <c r="D16" s="87"/>
      <c r="E16" s="82">
        <v>0.06</v>
      </c>
      <c r="F16" s="79">
        <f t="shared" si="0"/>
        <v>0.12</v>
      </c>
      <c r="G16" s="79">
        <f t="shared" si="1"/>
        <v>0.12</v>
      </c>
    </row>
    <row r="17" spans="1:7" ht="14.4">
      <c r="A17" s="86" t="s">
        <v>12</v>
      </c>
      <c r="B17" s="85" t="s">
        <v>1</v>
      </c>
      <c r="C17" s="82">
        <f t="shared" si="2"/>
        <v>0</v>
      </c>
      <c r="D17" s="87"/>
      <c r="E17" s="82">
        <v>0</v>
      </c>
      <c r="F17" s="79">
        <f t="shared" si="0"/>
        <v>0</v>
      </c>
      <c r="G17" s="79">
        <f t="shared" si="1"/>
        <v>0</v>
      </c>
    </row>
    <row r="18" spans="1:7" ht="14.4">
      <c r="A18" s="86" t="s">
        <v>204</v>
      </c>
      <c r="B18" s="85" t="s">
        <v>9</v>
      </c>
      <c r="C18" s="82">
        <f t="shared" si="2"/>
        <v>0.02</v>
      </c>
      <c r="D18" s="87"/>
      <c r="E18" s="82">
        <v>0.02</v>
      </c>
      <c r="F18" s="79">
        <f t="shared" si="0"/>
        <v>0.04</v>
      </c>
      <c r="G18" s="79">
        <f t="shared" si="1"/>
        <v>0.04</v>
      </c>
    </row>
    <row r="19" spans="1:7" ht="14.4">
      <c r="A19" s="86"/>
      <c r="B19" s="85"/>
      <c r="C19" s="82"/>
      <c r="D19" s="87"/>
      <c r="E19" s="82"/>
      <c r="F19" s="79"/>
      <c r="G19" s="79"/>
    </row>
    <row r="20" spans="1:7" ht="14.4">
      <c r="A20" s="153" t="s">
        <v>205</v>
      </c>
      <c r="B20" s="85"/>
      <c r="C20" s="82"/>
      <c r="D20" s="87"/>
      <c r="E20" s="155"/>
      <c r="F20" s="79"/>
      <c r="G20" s="79"/>
    </row>
    <row r="21" spans="1:7" ht="14.4">
      <c r="A21" s="86" t="s">
        <v>206</v>
      </c>
      <c r="B21" s="85" t="s">
        <v>1</v>
      </c>
      <c r="C21" s="82">
        <f t="shared" ref="C21:C28" si="3">100*E21/(100-D21)</f>
        <v>6.25E-2</v>
      </c>
      <c r="D21" s="87">
        <v>20</v>
      </c>
      <c r="E21" s="82">
        <v>0.05</v>
      </c>
      <c r="F21" s="79">
        <f t="shared" ref="F21:F30" si="4">C21*$B$9</f>
        <v>0.125</v>
      </c>
      <c r="G21" s="79">
        <f t="shared" ref="G21:G30" si="5">E21*$B$9</f>
        <v>0.1</v>
      </c>
    </row>
    <row r="22" spans="1:7" ht="14.4">
      <c r="A22" s="86" t="s">
        <v>4</v>
      </c>
      <c r="B22" s="85" t="s">
        <v>1</v>
      </c>
      <c r="C22" s="82">
        <f t="shared" si="3"/>
        <v>2.6315789473684209E-2</v>
      </c>
      <c r="D22" s="87">
        <v>24</v>
      </c>
      <c r="E22" s="82">
        <v>0.02</v>
      </c>
      <c r="F22" s="79">
        <f t="shared" si="4"/>
        <v>5.2631578947368418E-2</v>
      </c>
      <c r="G22" s="79">
        <f t="shared" si="5"/>
        <v>0.04</v>
      </c>
    </row>
    <row r="23" spans="1:7" ht="14.4">
      <c r="A23" s="86" t="s">
        <v>207</v>
      </c>
      <c r="B23" s="85" t="s">
        <v>1</v>
      </c>
      <c r="C23" s="82">
        <f t="shared" si="3"/>
        <v>0.04</v>
      </c>
      <c r="D23" s="87">
        <v>25</v>
      </c>
      <c r="E23" s="82">
        <v>0.03</v>
      </c>
      <c r="F23" s="79">
        <f t="shared" si="4"/>
        <v>0.08</v>
      </c>
      <c r="G23" s="79">
        <f t="shared" si="5"/>
        <v>0.06</v>
      </c>
    </row>
    <row r="24" spans="1:7" ht="14.4">
      <c r="A24" s="86" t="s">
        <v>208</v>
      </c>
      <c r="B24" s="85" t="s">
        <v>1</v>
      </c>
      <c r="C24" s="82">
        <f t="shared" si="3"/>
        <v>4.7058823529411764E-2</v>
      </c>
      <c r="D24" s="87">
        <v>15</v>
      </c>
      <c r="E24" s="82">
        <v>0.04</v>
      </c>
      <c r="F24" s="79">
        <f t="shared" si="4"/>
        <v>9.4117647058823528E-2</v>
      </c>
      <c r="G24" s="79">
        <f t="shared" si="5"/>
        <v>0.08</v>
      </c>
    </row>
    <row r="25" spans="1:7" ht="14.4">
      <c r="A25" s="86" t="s">
        <v>209</v>
      </c>
      <c r="B25" s="85" t="s">
        <v>1</v>
      </c>
      <c r="C25" s="82">
        <f t="shared" si="3"/>
        <v>0.03</v>
      </c>
      <c r="D25" s="87"/>
      <c r="E25" s="82">
        <v>0.03</v>
      </c>
      <c r="F25" s="79">
        <f t="shared" si="4"/>
        <v>0.06</v>
      </c>
      <c r="G25" s="79">
        <f t="shared" si="5"/>
        <v>0.06</v>
      </c>
    </row>
    <row r="26" spans="1:7" ht="14.4">
      <c r="A26" s="86" t="s">
        <v>210</v>
      </c>
      <c r="B26" s="85" t="s">
        <v>9</v>
      </c>
      <c r="C26" s="82">
        <f t="shared" si="3"/>
        <v>5.0000000000000001E-3</v>
      </c>
      <c r="D26" s="87"/>
      <c r="E26" s="82">
        <v>5.0000000000000001E-3</v>
      </c>
      <c r="F26" s="79">
        <f t="shared" si="4"/>
        <v>0.01</v>
      </c>
      <c r="G26" s="79">
        <f t="shared" si="5"/>
        <v>0.01</v>
      </c>
    </row>
    <row r="27" spans="1:7" ht="14.4">
      <c r="A27" s="86" t="s">
        <v>211</v>
      </c>
      <c r="B27" s="85" t="s">
        <v>1</v>
      </c>
      <c r="C27" s="82">
        <f t="shared" si="3"/>
        <v>0</v>
      </c>
      <c r="D27" s="87"/>
      <c r="E27" s="82">
        <v>0</v>
      </c>
      <c r="F27" s="79">
        <f t="shared" si="4"/>
        <v>0</v>
      </c>
      <c r="G27" s="79">
        <f t="shared" si="5"/>
        <v>0</v>
      </c>
    </row>
    <row r="28" spans="1:7" ht="14.4">
      <c r="A28" s="86" t="s">
        <v>212</v>
      </c>
      <c r="B28" s="85" t="s">
        <v>1</v>
      </c>
      <c r="C28" s="82">
        <f t="shared" si="3"/>
        <v>6.0000000000000001E-3</v>
      </c>
      <c r="D28" s="87">
        <v>50</v>
      </c>
      <c r="E28" s="82">
        <v>3.0000000000000001E-3</v>
      </c>
      <c r="F28" s="79">
        <f t="shared" si="4"/>
        <v>1.2E-2</v>
      </c>
      <c r="G28" s="79">
        <f t="shared" si="5"/>
        <v>6.0000000000000001E-3</v>
      </c>
    </row>
    <row r="29" spans="1:7" ht="14.4">
      <c r="A29" s="199" t="s">
        <v>73</v>
      </c>
      <c r="B29" s="85"/>
      <c r="C29" s="155"/>
      <c r="D29" s="87"/>
      <c r="E29" s="155"/>
      <c r="F29" s="79">
        <f t="shared" si="4"/>
        <v>0</v>
      </c>
      <c r="G29" s="79">
        <f t="shared" si="5"/>
        <v>0</v>
      </c>
    </row>
    <row r="30" spans="1:7" ht="14.4">
      <c r="A30" s="86" t="s">
        <v>213</v>
      </c>
      <c r="B30" s="85" t="s">
        <v>1</v>
      </c>
      <c r="C30" s="82">
        <f>100*E30/(100-D30)</f>
        <v>0.03</v>
      </c>
      <c r="D30" s="87"/>
      <c r="E30" s="82">
        <v>0.03</v>
      </c>
      <c r="F30" s="79">
        <f t="shared" si="4"/>
        <v>0.06</v>
      </c>
      <c r="G30" s="79">
        <f t="shared" si="5"/>
        <v>0.06</v>
      </c>
    </row>
    <row r="31" spans="1:7" thickBot="1">
      <c r="A31" s="78"/>
      <c r="B31" s="77"/>
      <c r="C31" s="71"/>
      <c r="D31" s="76"/>
      <c r="E31" s="71"/>
      <c r="F31" s="75"/>
      <c r="G31" s="75"/>
    </row>
    <row r="32" spans="1:7" thickBot="1">
      <c r="A32" s="74" t="s">
        <v>30</v>
      </c>
      <c r="B32" s="200"/>
      <c r="C32" s="201"/>
      <c r="D32" s="202"/>
      <c r="E32" s="114">
        <f>SUM(E14:E31)</f>
        <v>0.43299999999999994</v>
      </c>
      <c r="F32" s="203"/>
      <c r="G32" s="75">
        <f>SUM(G14:G31)</f>
        <v>0.86599999999999988</v>
      </c>
    </row>
    <row r="34" spans="1:7" ht="14.4">
      <c r="A34" s="164" t="s">
        <v>214</v>
      </c>
      <c r="B34" s="165"/>
      <c r="C34" s="165"/>
      <c r="D34" s="165"/>
      <c r="E34" s="165"/>
      <c r="F34" s="165"/>
      <c r="G34" s="166"/>
    </row>
    <row r="35" spans="1:7" ht="14.4">
      <c r="A35" s="67" t="s">
        <v>215</v>
      </c>
      <c r="B35" s="151"/>
      <c r="C35" s="151"/>
      <c r="D35" s="151"/>
      <c r="E35" s="151"/>
      <c r="F35" s="151"/>
      <c r="G35" s="167"/>
    </row>
    <row r="36" spans="1:7" ht="14.4">
      <c r="A36" s="67" t="s">
        <v>216</v>
      </c>
      <c r="B36" s="151"/>
      <c r="C36" s="151"/>
      <c r="D36" s="151"/>
      <c r="E36" s="151"/>
      <c r="F36" s="151"/>
      <c r="G36" s="167"/>
    </row>
    <row r="37" spans="1:7" ht="14.4">
      <c r="A37" s="67" t="s">
        <v>217</v>
      </c>
      <c r="B37" s="151"/>
      <c r="C37" s="151"/>
      <c r="D37" s="151"/>
      <c r="E37" s="151"/>
      <c r="F37" s="151"/>
      <c r="G37" s="167"/>
    </row>
    <row r="38" spans="1:7" ht="14.4">
      <c r="A38" s="67" t="s">
        <v>218</v>
      </c>
      <c r="B38" s="151"/>
      <c r="C38" s="151"/>
      <c r="D38" s="151"/>
      <c r="E38" s="151"/>
      <c r="F38" s="151"/>
      <c r="G38" s="167"/>
    </row>
    <row r="39" spans="1:7" ht="14.4">
      <c r="A39" s="67" t="s">
        <v>219</v>
      </c>
      <c r="B39" s="151"/>
      <c r="C39" s="151"/>
      <c r="D39" s="151"/>
      <c r="E39" s="151"/>
      <c r="F39" s="151"/>
      <c r="G39" s="167"/>
    </row>
    <row r="40" spans="1:7" ht="14.4">
      <c r="A40" s="67"/>
      <c r="B40" s="151"/>
      <c r="C40" s="151"/>
      <c r="D40" s="151"/>
      <c r="E40" s="151"/>
      <c r="F40" s="151"/>
      <c r="G40" s="167"/>
    </row>
    <row r="41" spans="1:7" ht="14.4">
      <c r="A41" s="68" t="s">
        <v>220</v>
      </c>
      <c r="B41" s="151"/>
      <c r="C41" s="151"/>
      <c r="D41" s="151"/>
      <c r="E41" s="151"/>
      <c r="F41" s="151"/>
      <c r="G41" s="167"/>
    </row>
    <row r="42" spans="1:7" ht="14.4">
      <c r="A42" s="67" t="s">
        <v>221</v>
      </c>
      <c r="B42" s="151"/>
      <c r="C42" s="151"/>
      <c r="D42" s="151"/>
      <c r="E42" s="151"/>
      <c r="F42" s="151"/>
      <c r="G42" s="167"/>
    </row>
    <row r="43" spans="1:7" ht="14.4">
      <c r="A43" s="67" t="s">
        <v>222</v>
      </c>
      <c r="B43" s="151"/>
      <c r="C43" s="151"/>
      <c r="D43" s="151"/>
      <c r="E43" s="151"/>
      <c r="F43" s="151"/>
      <c r="G43" s="167"/>
    </row>
    <row r="44" spans="1:7" ht="14.4">
      <c r="A44" s="67" t="s">
        <v>223</v>
      </c>
      <c r="B44" s="151"/>
      <c r="C44" s="151"/>
      <c r="D44" s="151"/>
      <c r="E44" s="151"/>
      <c r="F44" s="151"/>
      <c r="G44" s="167"/>
    </row>
    <row r="45" spans="1:7" ht="14.4">
      <c r="A45" s="67" t="s">
        <v>224</v>
      </c>
      <c r="B45" s="151"/>
      <c r="C45" s="151"/>
      <c r="D45" s="151"/>
      <c r="E45" s="151"/>
      <c r="F45" s="151"/>
      <c r="G45" s="167"/>
    </row>
    <row r="46" spans="1:7" ht="14.4">
      <c r="A46" s="67" t="s">
        <v>225</v>
      </c>
      <c r="B46" s="151"/>
      <c r="C46" s="151"/>
      <c r="D46" s="151"/>
      <c r="E46" s="151"/>
      <c r="F46" s="151"/>
      <c r="G46" s="167"/>
    </row>
    <row r="47" spans="1:7" ht="14.4">
      <c r="A47" s="67" t="s">
        <v>226</v>
      </c>
      <c r="B47" s="151"/>
      <c r="C47" s="151"/>
      <c r="D47" s="151"/>
      <c r="E47" s="151"/>
      <c r="F47" s="151"/>
      <c r="G47" s="167"/>
    </row>
    <row r="48" spans="1:7" ht="14.4">
      <c r="A48" s="67"/>
      <c r="B48" s="151"/>
      <c r="C48" s="151"/>
      <c r="D48" s="151"/>
      <c r="E48" s="151"/>
      <c r="F48" s="151"/>
      <c r="G48" s="167"/>
    </row>
    <row r="49" spans="1:7" ht="14.4">
      <c r="A49" s="67"/>
      <c r="B49" s="151"/>
      <c r="C49" s="151"/>
      <c r="D49" s="151"/>
      <c r="E49" s="151"/>
      <c r="F49" s="151"/>
      <c r="G49" s="167"/>
    </row>
    <row r="50" spans="1:7" ht="14.4">
      <c r="A50" s="67" t="s">
        <v>227</v>
      </c>
      <c r="B50" s="151"/>
      <c r="C50" s="151"/>
      <c r="D50" s="151"/>
      <c r="E50" s="151"/>
      <c r="F50" s="151"/>
      <c r="G50" s="167"/>
    </row>
    <row r="51" spans="1:7" ht="14.4">
      <c r="A51" s="67" t="s">
        <v>228</v>
      </c>
      <c r="B51" s="151"/>
      <c r="C51" s="151"/>
      <c r="D51" s="151"/>
      <c r="E51" s="151"/>
      <c r="F51" s="151"/>
      <c r="G51" s="167"/>
    </row>
    <row r="52" spans="1:7" ht="14.4">
      <c r="A52" s="67" t="s">
        <v>229</v>
      </c>
      <c r="B52" s="151"/>
      <c r="C52" s="151"/>
      <c r="D52" s="151"/>
      <c r="E52" s="151"/>
      <c r="F52" s="151"/>
      <c r="G52" s="167"/>
    </row>
    <row r="53" spans="1:7" ht="14.4">
      <c r="A53" s="67" t="s">
        <v>230</v>
      </c>
      <c r="B53" s="151"/>
      <c r="C53" s="151"/>
      <c r="D53" s="151"/>
      <c r="E53" s="151"/>
      <c r="F53" s="151"/>
      <c r="G53" s="167"/>
    </row>
    <row r="54" spans="1:7" ht="14.4">
      <c r="A54" s="67"/>
      <c r="B54" s="151"/>
      <c r="C54" s="151"/>
      <c r="D54" s="151"/>
      <c r="E54" s="151"/>
      <c r="F54" s="151"/>
      <c r="G54" s="167"/>
    </row>
    <row r="55" spans="1:7" ht="14.4">
      <c r="A55" s="68" t="s">
        <v>184</v>
      </c>
      <c r="B55" s="151"/>
      <c r="C55" s="151"/>
      <c r="D55" s="151"/>
      <c r="E55" s="151"/>
      <c r="F55" s="151"/>
      <c r="G55" s="167"/>
    </row>
    <row r="56" spans="1:7" ht="14.4">
      <c r="A56" s="67" t="s">
        <v>231</v>
      </c>
      <c r="B56" s="151"/>
      <c r="C56" s="151"/>
      <c r="D56" s="151"/>
      <c r="E56" s="151"/>
      <c r="F56" s="151"/>
      <c r="G56" s="167"/>
    </row>
    <row r="57" spans="1:7" ht="14.4">
      <c r="A57" s="116"/>
      <c r="B57" s="152"/>
      <c r="C57" s="152"/>
      <c r="D57" s="152"/>
      <c r="E57" s="152"/>
      <c r="F57" s="152"/>
      <c r="G57" s="85"/>
    </row>
  </sheetData>
  <mergeCells count="5">
    <mergeCell ref="B4:G4"/>
    <mergeCell ref="B7:D7"/>
    <mergeCell ref="B9:C9"/>
    <mergeCell ref="C11:E11"/>
    <mergeCell ref="F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Riisi- makrasalat </vt:lpstr>
      <vt:lpstr>Värskekapsasupp</vt:lpstr>
      <vt:lpstr>Minestrone</vt:lpstr>
      <vt:lpstr>talupojasupp</vt:lpstr>
      <vt:lpstr>frikadellisupp</vt:lpstr>
      <vt:lpstr>rosolje</vt:lpstr>
      <vt:lpstr>Kartuli- kanalihasalat </vt:lpstr>
      <vt:lpstr>peedikotletid </vt:lpstr>
      <vt:lpstr>pannkoogid köögivilja-juustutäi</vt:lpstr>
      <vt:lpstr>Mulgipuder</vt:lpstr>
      <vt:lpstr>kartulikotletid</vt:lpstr>
      <vt:lpstr>Tatraroog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Taigo Lepik</dc:creator>
  <cp:lastModifiedBy>Taigo Lepik</cp:lastModifiedBy>
  <dcterms:created xsi:type="dcterms:W3CDTF">2025-03-18T19:03:06Z</dcterms:created>
  <dcterms:modified xsi:type="dcterms:W3CDTF">2025-03-18T19:08:04Z</dcterms:modified>
</cp:coreProperties>
</file>